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ptw\Downloads\"/>
    </mc:Choice>
  </mc:AlternateContent>
  <xr:revisionPtr revIDLastSave="0" documentId="8_{72B5A360-F426-4D46-AB25-16D1F51703CE}" xr6:coauthVersionLast="47" xr6:coauthVersionMax="47" xr10:uidLastSave="{00000000-0000-0000-0000-000000000000}"/>
  <bookViews>
    <workbookView xWindow="-108" yWindow="-108" windowWidth="23256" windowHeight="12456" firstSheet="4" activeTab="3" xr2:uid="{0ED843B0-99FF-4425-B2C9-532091104C4F}"/>
  </bookViews>
  <sheets>
    <sheet name="Bill of Materials Template" sheetId="1" state="hidden" r:id="rId1"/>
    <sheet name="Bill of Materials Sample" sheetId="2" r:id="rId2"/>
    <sheet name="BOM Report 2" sheetId="3" r:id="rId3"/>
    <sheet name="BOM Prototype 1" sheetId="4" r:id="rId4"/>
    <sheet name="BOM Prototype 2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5" l="1"/>
  <c r="D6" i="5" s="1"/>
  <c r="K20" i="5"/>
  <c r="M20" i="5" s="1"/>
  <c r="K19" i="5"/>
  <c r="K18" i="5"/>
  <c r="K17" i="5"/>
  <c r="K16" i="5"/>
  <c r="K15" i="5"/>
  <c r="K14" i="5"/>
  <c r="K16" i="3"/>
  <c r="K39" i="3"/>
  <c r="M39" i="3" s="1"/>
  <c r="M38" i="3"/>
  <c r="M37" i="3"/>
  <c r="K36" i="3"/>
  <c r="M36" i="3" s="1"/>
  <c r="K35" i="3"/>
  <c r="M35" i="3" s="1"/>
  <c r="K23" i="4"/>
  <c r="M23" i="4" s="1"/>
  <c r="M20" i="4"/>
  <c r="K40" i="3"/>
  <c r="M40" i="3" s="1"/>
  <c r="K13" i="5"/>
  <c r="K12" i="5"/>
  <c r="K11" i="5"/>
  <c r="K10" i="5"/>
  <c r="K22" i="4"/>
  <c r="M22" i="4" s="1"/>
  <c r="M21" i="4"/>
  <c r="K19" i="4"/>
  <c r="M19" i="4" s="1"/>
  <c r="K18" i="4"/>
  <c r="M18" i="4" s="1"/>
  <c r="K16" i="4"/>
  <c r="K14" i="4"/>
  <c r="K13" i="4"/>
  <c r="K12" i="4"/>
  <c r="I24" i="4"/>
  <c r="D6" i="4" s="1"/>
  <c r="K17" i="4"/>
  <c r="M17" i="4" s="1"/>
  <c r="K15" i="4"/>
  <c r="K11" i="4"/>
  <c r="K10" i="4"/>
  <c r="I41" i="3"/>
  <c r="D6" i="3" s="1"/>
  <c r="K31" i="3"/>
  <c r="K32" i="3"/>
  <c r="K33" i="3"/>
  <c r="K34" i="3"/>
  <c r="K24" i="3"/>
  <c r="K30" i="3"/>
  <c r="K29" i="3"/>
  <c r="K28" i="3"/>
  <c r="K27" i="3"/>
  <c r="K26" i="3"/>
  <c r="K25" i="3"/>
  <c r="K15" i="3"/>
  <c r="K14" i="3"/>
  <c r="K23" i="3"/>
  <c r="K22" i="3"/>
  <c r="K20" i="3"/>
  <c r="K21" i="3"/>
  <c r="K19" i="3"/>
  <c r="K13" i="3"/>
  <c r="K12" i="3"/>
  <c r="M12" i="3" s="1"/>
  <c r="K11" i="3"/>
  <c r="M11" i="3" s="1"/>
  <c r="K10" i="3"/>
  <c r="K40" i="2"/>
  <c r="K39" i="2"/>
  <c r="K38" i="2"/>
  <c r="K37" i="2"/>
  <c r="K36" i="2"/>
  <c r="K34" i="2"/>
  <c r="K33" i="2"/>
  <c r="K32" i="2"/>
  <c r="K31" i="2"/>
  <c r="I41" i="2"/>
  <c r="K41" i="2"/>
  <c r="K10" i="2"/>
  <c r="K11" i="2"/>
  <c r="K12" i="2"/>
  <c r="K13" i="2"/>
  <c r="K14" i="2"/>
  <c r="M14" i="2"/>
  <c r="K15" i="2"/>
  <c r="M15" i="2"/>
  <c r="K16" i="2"/>
  <c r="M16" i="2"/>
  <c r="K17" i="2"/>
  <c r="M17" i="2"/>
  <c r="K18" i="2"/>
  <c r="M18" i="2"/>
  <c r="K19" i="2"/>
  <c r="M19" i="2"/>
  <c r="K20" i="2"/>
  <c r="M20" i="2"/>
  <c r="K21" i="2"/>
  <c r="M21" i="2"/>
  <c r="K22" i="2"/>
  <c r="M22" i="2"/>
  <c r="K23" i="2"/>
  <c r="M23" i="2"/>
  <c r="K24" i="2"/>
  <c r="M24" i="2"/>
  <c r="K25" i="2"/>
  <c r="M25" i="2"/>
  <c r="K26" i="2"/>
  <c r="M26" i="2"/>
  <c r="M27" i="2"/>
  <c r="M28" i="2"/>
  <c r="K29" i="2"/>
  <c r="M29" i="2"/>
  <c r="K30" i="2"/>
  <c r="M30" i="2"/>
  <c r="M31" i="2"/>
  <c r="M32" i="2"/>
  <c r="M41" i="2" s="1"/>
  <c r="D6" i="2"/>
  <c r="K21" i="5" l="1"/>
  <c r="D7" i="5" s="1"/>
  <c r="M10" i="5"/>
  <c r="M21" i="5" s="1"/>
  <c r="M10" i="4"/>
  <c r="M24" i="4" s="1"/>
  <c r="K24" i="4"/>
  <c r="D7" i="4" s="1"/>
  <c r="M10" i="3"/>
  <c r="M41" i="3" s="1"/>
  <c r="K41" i="3"/>
  <c r="D7" i="3" s="1"/>
  <c r="D7" i="2"/>
  <c r="O26" i="1"/>
  <c r="Q15" i="1"/>
  <c r="Q16" i="1"/>
  <c r="Q17" i="1"/>
  <c r="Q18" i="1"/>
  <c r="Q19" i="1"/>
  <c r="Q20" i="1"/>
  <c r="Q21" i="1"/>
  <c r="Q22" i="1"/>
  <c r="Q23" i="1"/>
  <c r="Q24" i="1"/>
  <c r="Q25" i="1"/>
  <c r="Q14" i="1"/>
  <c r="Q26" i="1" s="1"/>
</calcChain>
</file>

<file path=xl/sharedStrings.xml><?xml version="1.0" encoding="utf-8"?>
<sst xmlns="http://schemas.openxmlformats.org/spreadsheetml/2006/main" count="347" uniqueCount="113">
  <si>
    <t>Bill of Materials</t>
  </si>
  <si>
    <t>Assembly Name</t>
  </si>
  <si>
    <t>[Insert Product Image Here]</t>
  </si>
  <si>
    <t>Assembly Number</t>
  </si>
  <si>
    <t>Assembly Revision</t>
  </si>
  <si>
    <t>Date of Approval</t>
  </si>
  <si>
    <t>Total Piece</t>
  </si>
  <si>
    <t>Total Cost</t>
  </si>
  <si>
    <t>BOM Level</t>
  </si>
  <si>
    <t>Raw Materials</t>
  </si>
  <si>
    <t>Assemblies &amp; Subassemblies</t>
  </si>
  <si>
    <t>Part Number</t>
  </si>
  <si>
    <t>Part Name</t>
  </si>
  <si>
    <t>Part Description</t>
  </si>
  <si>
    <t>Unit Cost</t>
  </si>
  <si>
    <t>Quantity</t>
  </si>
  <si>
    <t>Procurement Details</t>
  </si>
  <si>
    <t>plastic</t>
  </si>
  <si>
    <t>[insert picture]</t>
  </si>
  <si>
    <t>Head</t>
  </si>
  <si>
    <t xml:space="preserve">K Manufacturing           </t>
  </si>
  <si>
    <t>Add delivery info</t>
  </si>
  <si>
    <t>wood</t>
  </si>
  <si>
    <t>Frame</t>
  </si>
  <si>
    <t>metal</t>
  </si>
  <si>
    <t>Features</t>
  </si>
  <si>
    <t>Total</t>
  </si>
  <si>
    <t>Free Related Templates</t>
  </si>
  <si>
    <t>Production Schedule Template for Excel</t>
  </si>
  <si>
    <t>Inventory Template for Excel</t>
  </si>
  <si>
    <t>Equipment Inventory Template for Excel</t>
  </si>
  <si>
    <t>Active Rocket Control</t>
  </si>
  <si>
    <t>ARC-1</t>
  </si>
  <si>
    <t>Raw Materials, Parts or Components</t>
  </si>
  <si>
    <t>Actual Cost</t>
  </si>
  <si>
    <t>Bought or Made</t>
  </si>
  <si>
    <t>Product Number</t>
  </si>
  <si>
    <t>Parachute</t>
  </si>
  <si>
    <t>Parachute Cord</t>
  </si>
  <si>
    <t>Housing Nuts (1/4in) (8pk)</t>
  </si>
  <si>
    <t>Housing Wahers  (1/4in) (12pk)</t>
  </si>
  <si>
    <t>Motor Capsule</t>
  </si>
  <si>
    <t>Motor Capsule Ring</t>
  </si>
  <si>
    <t>Screw Hub</t>
  </si>
  <si>
    <t>Adapter</t>
  </si>
  <si>
    <t>Adapter Cap</t>
  </si>
  <si>
    <t>Upper Servo Holder</t>
  </si>
  <si>
    <t>Servo Gear</t>
  </si>
  <si>
    <t>Servo Linkage</t>
  </si>
  <si>
    <t>Lower Servo Holder</t>
  </si>
  <si>
    <t>Lower Link Arm</t>
  </si>
  <si>
    <t>Micro Sevo Motor</t>
  </si>
  <si>
    <t>Audrino Uno</t>
  </si>
  <si>
    <t xml:space="preserve">Atmospheric Pressure Sensor </t>
  </si>
  <si>
    <t>Gyroscope Sensor</t>
  </si>
  <si>
    <t xml:space="preserve">Printed Circuit Board </t>
  </si>
  <si>
    <t>Audrino Battery</t>
  </si>
  <si>
    <t>H-100W</t>
  </si>
  <si>
    <t>I-500</t>
  </si>
  <si>
    <t>1/4 in Screws (20 pck)</t>
  </si>
  <si>
    <t>Fuselage</t>
  </si>
  <si>
    <t>Plastic 3" Ogive</t>
  </si>
  <si>
    <t>O Ring Holder</t>
  </si>
  <si>
    <t>3" O Ring</t>
  </si>
  <si>
    <t>Parachute Bolt</t>
  </si>
  <si>
    <t>Rear Fins</t>
  </si>
  <si>
    <t>Housing Rods</t>
  </si>
  <si>
    <t>Housing Sled</t>
  </si>
  <si>
    <t>Vendor</t>
  </si>
  <si>
    <t>Product Number/Sku</t>
  </si>
  <si>
    <t xml:space="preserve">Bought  </t>
  </si>
  <si>
    <t>Apogee Rockets</t>
  </si>
  <si>
    <t xml:space="preserve">1/4 in. - 20 x 1-1/4 in. Black Oxide Coated </t>
  </si>
  <si>
    <t>Home Depot</t>
  </si>
  <si>
    <t>3" G12 Airframe</t>
  </si>
  <si>
    <t>Madcow Rockets</t>
  </si>
  <si>
    <t>FT30</t>
  </si>
  <si>
    <t>Made</t>
  </si>
  <si>
    <t>N/A</t>
  </si>
  <si>
    <t>1.6" / 38mm G12 Motor Tube</t>
  </si>
  <si>
    <t>Bought</t>
  </si>
  <si>
    <t>FT16-STD-160-NAT</t>
  </si>
  <si>
    <t>1/4 in.-20 x 2 in. Zinc Eye Bolt</t>
  </si>
  <si>
    <t xml:space="preserve">3/8 in. x 10 ft. Strut Fitting Galvanized Threaded </t>
  </si>
  <si>
    <t>3/8 in.-16 Stainless Steel Hex Nut</t>
  </si>
  <si>
    <t>3/8 in. Zinc Flat Washer</t>
  </si>
  <si>
    <t>Ejection Charge</t>
  </si>
  <si>
    <t>CCW001</t>
  </si>
  <si>
    <t>KST X15-755X Digital Metal Gear Coreless Servo 10.2kg.cm 0.04sec </t>
  </si>
  <si>
    <t>Ali Express</t>
  </si>
  <si>
    <t>24" Printed Nylon Parachute</t>
  </si>
  <si>
    <t>PNC30Y</t>
  </si>
  <si>
    <t>1/2" Nylon Tube Webbing (10ft)</t>
  </si>
  <si>
    <t>Audrino Mega</t>
  </si>
  <si>
    <t>Elagoo</t>
  </si>
  <si>
    <t>Smart Prototyping</t>
  </si>
  <si>
    <t>IMU Sensor</t>
  </si>
  <si>
    <t xml:space="preserve">
Adafruit Industries </t>
  </si>
  <si>
    <t>JLCPCB</t>
  </si>
  <si>
    <t>Duracell</t>
  </si>
  <si>
    <t>0.85 fl. oz. Epoxy</t>
  </si>
  <si>
    <t>ARC-2</t>
  </si>
  <si>
    <t>Notes</t>
  </si>
  <si>
    <t xml:space="preserve">Already Acquired kit </t>
  </si>
  <si>
    <t>Hi-Tech</t>
  </si>
  <si>
    <t>that is used as a test</t>
  </si>
  <si>
    <t>bed</t>
  </si>
  <si>
    <t>Housing Capsule Ring</t>
  </si>
  <si>
    <t>FOAMULAR NGX 1 in. x 2 ft. x 2 ft. R-5 Project Panel</t>
  </si>
  <si>
    <t>Arduino Battery</t>
  </si>
  <si>
    <t>ARC-3</t>
  </si>
  <si>
    <t>1/4 in. - 20 x 1-1/4 in. Zink Bolts</t>
  </si>
  <si>
    <t>3D Printed Fusaloge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</si>
</sst>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charset val="1"/>
    </font>
    <font>
      <sz val="11"/>
      <color rgb="FF202020"/>
      <name val="Calibri"/>
      <scheme val="minor"/>
    </font>
    <font>
      <sz val="11"/>
      <color rgb="FF000000"/>
      <name val="Calibri"/>
      <scheme val="minor"/>
    </font>
    <font>
      <sz val="10"/>
      <color rgb="FF000000"/>
      <name val="Calibri"/>
      <scheme val="minor"/>
    </font>
    <font>
      <sz val="9"/>
      <color rgb="FF000000"/>
      <name val="Calibri"/>
      <scheme val="minor"/>
    </font>
    <font>
      <sz val="11"/>
      <color rgb="FF000000"/>
      <name val="Calibri"/>
      <charset val="1"/>
    </font>
    <font>
      <sz val="11"/>
      <color rgb="FF2D2D2D"/>
      <name val="Calibri"/>
      <scheme val="minor"/>
    </font>
    <font>
      <sz val="11"/>
      <color rgb="FF000000"/>
      <name val="Calibri"/>
      <family val="2"/>
      <scheme val="minor"/>
    </font>
    <font>
      <sz val="12"/>
      <color rgb="FF222222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CCCCCC"/>
      </top>
      <bottom style="thin">
        <color rgb="FF000000"/>
      </bottom>
      <diagonal/>
    </border>
    <border>
      <left/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/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56">
    <xf numFmtId="0" fontId="0" fillId="0" borderId="0" xfId="0"/>
    <xf numFmtId="0" fontId="0" fillId="2" borderId="0" xfId="0" applyFill="1"/>
    <xf numFmtId="0" fontId="5" fillId="2" borderId="0" xfId="0" applyFont="1" applyFill="1"/>
    <xf numFmtId="0" fontId="0" fillId="2" borderId="0" xfId="0" applyFill="1" applyAlignment="1">
      <alignment horizontal="center" vertical="center"/>
    </xf>
    <xf numFmtId="0" fontId="3" fillId="2" borderId="0" xfId="0" applyFont="1" applyFill="1"/>
    <xf numFmtId="0" fontId="6" fillId="2" borderId="0" xfId="2" applyFill="1"/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17" fontId="0" fillId="2" borderId="1" xfId="0" applyNumberFormat="1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0" fontId="4" fillId="3" borderId="10" xfId="0" applyFont="1" applyFill="1" applyBorder="1"/>
    <xf numFmtId="0" fontId="4" fillId="3" borderId="4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44" fontId="0" fillId="2" borderId="1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4" fontId="9" fillId="0" borderId="0" xfId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0" applyNumberFormat="1" applyAlignment="1">
      <alignment horizontal="center"/>
    </xf>
    <xf numFmtId="0" fontId="4" fillId="3" borderId="2" xfId="0" applyFon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4" fontId="0" fillId="2" borderId="2" xfId="0" applyNumberFormat="1" applyFill="1" applyBorder="1" applyAlignment="1">
      <alignment horizontal="center"/>
    </xf>
    <xf numFmtId="44" fontId="9" fillId="0" borderId="0" xfId="1" applyFont="1" applyFill="1" applyBorder="1" applyAlignment="1"/>
    <xf numFmtId="0" fontId="9" fillId="0" borderId="0" xfId="0" applyFont="1" applyAlignment="1">
      <alignment horizontal="center" readingOrder="1"/>
    </xf>
    <xf numFmtId="44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4" fontId="0" fillId="4" borderId="1" xfId="1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1" xfId="1" applyFont="1" applyFill="1" applyBorder="1" applyAlignment="1">
      <alignment horizontal="center"/>
    </xf>
    <xf numFmtId="44" fontId="0" fillId="2" borderId="11" xfId="1" applyFont="1" applyFill="1" applyBorder="1" applyAlignment="1">
      <alignment horizontal="center"/>
    </xf>
    <xf numFmtId="44" fontId="0" fillId="2" borderId="20" xfId="1" applyFont="1" applyFill="1" applyBorder="1" applyAlignment="1">
      <alignment horizontal="center"/>
    </xf>
    <xf numFmtId="44" fontId="0" fillId="0" borderId="11" xfId="1" applyFont="1" applyFill="1" applyBorder="1" applyAlignment="1">
      <alignment horizontal="center"/>
    </xf>
    <xf numFmtId="44" fontId="0" fillId="0" borderId="20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4" fontId="0" fillId="0" borderId="12" xfId="1" applyFont="1" applyFill="1" applyBorder="1" applyAlignment="1">
      <alignment horizontal="center"/>
    </xf>
    <xf numFmtId="0" fontId="4" fillId="3" borderId="11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44" fontId="0" fillId="2" borderId="12" xfId="1" applyFont="1" applyFill="1" applyBorder="1" applyAlignment="1">
      <alignment horizontal="center"/>
    </xf>
    <xf numFmtId="44" fontId="0" fillId="0" borderId="11" xfId="1" applyFont="1" applyFill="1" applyBorder="1" applyAlignment="1"/>
    <xf numFmtId="44" fontId="0" fillId="0" borderId="12" xfId="1" applyFont="1" applyFill="1" applyBorder="1" applyAlignment="1"/>
    <xf numFmtId="44" fontId="0" fillId="0" borderId="1" xfId="1" applyFont="1" applyFill="1" applyBorder="1" applyAlignment="1"/>
    <xf numFmtId="0" fontId="7" fillId="0" borderId="13" xfId="0" applyFont="1" applyBorder="1" applyAlignment="1">
      <alignment horizontal="center" readingOrder="1"/>
    </xf>
    <xf numFmtId="0" fontId="7" fillId="0" borderId="14" xfId="0" applyFont="1" applyBorder="1" applyAlignment="1">
      <alignment horizontal="center" readingOrder="1"/>
    </xf>
    <xf numFmtId="0" fontId="7" fillId="0" borderId="15" xfId="0" applyFont="1" applyBorder="1" applyAlignment="1">
      <alignment horizontal="center" readingOrder="1"/>
    </xf>
    <xf numFmtId="44" fontId="0" fillId="0" borderId="23" xfId="1" applyFont="1" applyFill="1" applyBorder="1" applyAlignment="1"/>
    <xf numFmtId="0" fontId="7" fillId="0" borderId="16" xfId="0" applyFont="1" applyBorder="1" applyAlignment="1">
      <alignment horizontal="center" readingOrder="1"/>
    </xf>
    <xf numFmtId="0" fontId="7" fillId="0" borderId="17" xfId="0" applyFont="1" applyBorder="1" applyAlignment="1">
      <alignment horizontal="center" readingOrder="1"/>
    </xf>
    <xf numFmtId="0" fontId="7" fillId="0" borderId="18" xfId="0" applyFont="1" applyBorder="1" applyAlignment="1">
      <alignment horizontal="center" readingOrder="1"/>
    </xf>
    <xf numFmtId="0" fontId="9" fillId="0" borderId="19" xfId="0" applyFont="1" applyBorder="1" applyAlignment="1">
      <alignment horizontal="center"/>
    </xf>
    <xf numFmtId="44" fontId="9" fillId="0" borderId="19" xfId="1" applyFont="1" applyFill="1" applyBorder="1" applyAlignment="1">
      <alignment horizontal="center"/>
    </xf>
    <xf numFmtId="44" fontId="9" fillId="0" borderId="19" xfId="1" applyFont="1" applyFill="1" applyBorder="1" applyAlignment="1"/>
    <xf numFmtId="44" fontId="9" fillId="0" borderId="13" xfId="1" applyFont="1" applyFill="1" applyBorder="1" applyAlignment="1">
      <alignment horizontal="center"/>
    </xf>
    <xf numFmtId="44" fontId="9" fillId="0" borderId="14" xfId="1" applyFont="1" applyFill="1" applyBorder="1" applyAlignment="1">
      <alignment horizontal="center"/>
    </xf>
    <xf numFmtId="0" fontId="9" fillId="0" borderId="19" xfId="2" applyFont="1" applyBorder="1" applyAlignment="1">
      <alignment horizontal="center"/>
    </xf>
    <xf numFmtId="0" fontId="9" fillId="5" borderId="19" xfId="0" applyFont="1" applyFill="1" applyBorder="1" applyAlignment="1">
      <alignment horizontal="center" wrapText="1"/>
    </xf>
    <xf numFmtId="0" fontId="9" fillId="0" borderId="19" xfId="0" applyFont="1" applyBorder="1" applyAlignment="1">
      <alignment horizontal="center" readingOrder="1"/>
    </xf>
    <xf numFmtId="0" fontId="9" fillId="0" borderId="19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 readingOrder="1"/>
    </xf>
    <xf numFmtId="0" fontId="11" fillId="0" borderId="19" xfId="0" applyFont="1" applyBorder="1" applyAlignment="1">
      <alignment horizontal="center" readingOrder="1"/>
    </xf>
    <xf numFmtId="0" fontId="9" fillId="0" borderId="19" xfId="0" applyFont="1" applyBorder="1" applyAlignment="1">
      <alignment horizontal="center" wrapText="1" readingOrder="1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44" fontId="14" fillId="0" borderId="19" xfId="1" applyFont="1" applyBorder="1" applyAlignment="1"/>
    <xf numFmtId="44" fontId="15" fillId="0" borderId="19" xfId="1" applyFont="1" applyBorder="1" applyAlignment="1">
      <alignment horizontal="center"/>
    </xf>
    <xf numFmtId="44" fontId="14" fillId="0" borderId="19" xfId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44" fontId="0" fillId="2" borderId="7" xfId="1" applyFont="1" applyFill="1" applyBorder="1" applyAlignment="1">
      <alignment horizontal="center"/>
    </xf>
    <xf numFmtId="44" fontId="0" fillId="2" borderId="8" xfId="1" applyFont="1" applyFill="1" applyBorder="1" applyAlignment="1">
      <alignment horizontal="center"/>
    </xf>
    <xf numFmtId="44" fontId="0" fillId="2" borderId="30" xfId="1" applyFont="1" applyFill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 wrapText="1"/>
    </xf>
    <xf numFmtId="0" fontId="8" fillId="5" borderId="19" xfId="0" applyFont="1" applyFill="1" applyBorder="1" applyAlignment="1">
      <alignment horizontal="center" wrapText="1"/>
    </xf>
    <xf numFmtId="0" fontId="13" fillId="0" borderId="13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8" fillId="5" borderId="0" xfId="0" applyFont="1" applyFill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3" xfId="0" applyFont="1" applyBorder="1" applyAlignment="1">
      <alignment horizontal="center" readingOrder="1"/>
    </xf>
    <xf numFmtId="0" fontId="9" fillId="0" borderId="14" xfId="0" applyFont="1" applyBorder="1" applyAlignment="1">
      <alignment horizontal="center" readingOrder="1"/>
    </xf>
    <xf numFmtId="0" fontId="4" fillId="3" borderId="26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9" fillId="0" borderId="34" xfId="0" applyFont="1" applyBorder="1" applyAlignment="1">
      <alignment horizontal="center" wrapText="1"/>
    </xf>
    <xf numFmtId="0" fontId="9" fillId="0" borderId="35" xfId="0" applyFont="1" applyBorder="1" applyAlignment="1">
      <alignment horizontal="center" wrapText="1"/>
    </xf>
    <xf numFmtId="0" fontId="9" fillId="0" borderId="34" xfId="0" applyFont="1" applyBorder="1" applyAlignment="1">
      <alignment horizontal="center" readingOrder="1"/>
    </xf>
    <xf numFmtId="0" fontId="9" fillId="0" borderId="35" xfId="0" applyFont="1" applyBorder="1" applyAlignment="1">
      <alignment horizontal="center" readingOrder="1"/>
    </xf>
    <xf numFmtId="44" fontId="9" fillId="0" borderId="34" xfId="1" applyFont="1" applyFill="1" applyBorder="1" applyAlignment="1">
      <alignment horizontal="center"/>
    </xf>
    <xf numFmtId="44" fontId="9" fillId="0" borderId="35" xfId="1" applyFont="1" applyFill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0" xfId="0" applyFont="1" applyAlignment="1">
      <alignment horizontal="center"/>
    </xf>
    <xf numFmtId="44" fontId="9" fillId="0" borderId="0" xfId="1" applyFont="1" applyFill="1" applyBorder="1" applyAlignment="1">
      <alignment horizontal="center"/>
    </xf>
    <xf numFmtId="44" fontId="9" fillId="0" borderId="0" xfId="1" applyFont="1" applyFill="1" applyBorder="1" applyAlignment="1"/>
    <xf numFmtId="0" fontId="9" fillId="0" borderId="0" xfId="0" applyFont="1" applyAlignment="1">
      <alignment horizontal="center" readingOrder="1"/>
    </xf>
    <xf numFmtId="0" fontId="0" fillId="2" borderId="31" xfId="0" applyFill="1" applyBorder="1" applyAlignment="1"/>
    <xf numFmtId="0" fontId="0" fillId="2" borderId="33" xfId="0" applyFill="1" applyBorder="1" applyAlignment="1"/>
    <xf numFmtId="0" fontId="12" fillId="2" borderId="28" xfId="0" applyFont="1" applyFill="1" applyBorder="1" applyAlignment="1"/>
    <xf numFmtId="0" fontId="0" fillId="2" borderId="29" xfId="0" applyFill="1" applyBorder="1" applyAlignment="1"/>
    <xf numFmtId="0" fontId="12" fillId="2" borderId="31" xfId="0" applyFont="1" applyFill="1" applyBorder="1" applyAlignment="1"/>
    <xf numFmtId="0" fontId="12" fillId="2" borderId="33" xfId="0" applyFont="1" applyFill="1" applyBorder="1" applyAlignment="1"/>
    <xf numFmtId="0" fontId="4" fillId="3" borderId="1" xfId="0" applyFont="1" applyFill="1" applyBorder="1" applyAlignment="1"/>
    <xf numFmtId="0" fontId="4" fillId="3" borderId="11" xfId="0" applyFont="1" applyFill="1" applyBorder="1" applyAlignment="1"/>
    <xf numFmtId="0" fontId="4" fillId="3" borderId="12" xfId="0" applyFont="1" applyFill="1" applyBorder="1" applyAlignment="1"/>
    <xf numFmtId="0" fontId="4" fillId="3" borderId="10" xfId="0" applyFont="1" applyFill="1" applyBorder="1" applyAlignment="1"/>
    <xf numFmtId="0" fontId="4" fillId="3" borderId="2" xfId="0" applyFont="1" applyFill="1" applyBorder="1" applyAlignment="1"/>
    <xf numFmtId="0" fontId="4" fillId="3" borderId="4" xfId="0" applyFont="1" applyFill="1" applyBorder="1" applyAlignment="1"/>
    <xf numFmtId="0" fontId="1" fillId="0" borderId="19" xfId="0" applyFont="1" applyBorder="1" applyAlignment="1">
      <alignment horizontal="center"/>
    </xf>
    <xf numFmtId="0" fontId="1" fillId="0" borderId="13" xfId="0" applyFont="1" applyBorder="1" applyAlignment="1">
      <alignment horizontal="center" readingOrder="1"/>
    </xf>
    <xf numFmtId="0" fontId="1" fillId="0" borderId="14" xfId="0" applyFont="1" applyBorder="1" applyAlignment="1">
      <alignment horizontal="center" readingOrder="1"/>
    </xf>
    <xf numFmtId="44" fontId="1" fillId="0" borderId="19" xfId="1" applyFont="1" applyFill="1" applyBorder="1" applyAlignment="1"/>
    <xf numFmtId="44" fontId="1" fillId="0" borderId="19" xfId="1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44" fontId="1" fillId="0" borderId="13" xfId="1" applyFont="1" applyFill="1" applyBorder="1" applyAlignment="1">
      <alignment horizontal="center"/>
    </xf>
    <xf numFmtId="44" fontId="1" fillId="0" borderId="14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1" applyFont="1" applyFill="1" applyBorder="1" applyAlignment="1">
      <alignment horizontal="center"/>
    </xf>
    <xf numFmtId="0" fontId="1" fillId="0" borderId="0" xfId="0" applyFont="1" applyAlignment="1">
      <alignment horizontal="center" readingOrder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rojectmanager.com/pricing?utm_source=project_manager_com&amp;utm_medium=content+library&amp;utm_campaign=excel-bom&amp;utm_content=&amp;utm_detail=&amp;utm_term=none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514350</xdr:colOff>
      <xdr:row>4</xdr:row>
      <xdr:rowOff>95249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B3A033-8AB3-4A27-AADD-2AA575728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067049" cy="876299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26</xdr:row>
      <xdr:rowOff>0</xdr:rowOff>
    </xdr:from>
    <xdr:to>
      <xdr:col>8</xdr:col>
      <xdr:colOff>76200</xdr:colOff>
      <xdr:row>41</xdr:row>
      <xdr:rowOff>120650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8BA61B-C562-4680-973F-74923862D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4953000"/>
          <a:ext cx="4984750" cy="283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rojectmanager.com/templates/equipment-inventory-template?utm_source=project_manager_com&amp;utm_medium=content+library&amp;utm_campaign=excel-bom&amp;utm_content=&amp;utm_detail=&amp;utm_term=none" TargetMode="External"/><Relationship Id="rId2" Type="http://schemas.openxmlformats.org/officeDocument/2006/relationships/hyperlink" Target="https://www.projectmanager.com/templates/inventory-template?utm_source=project_manager_com&amp;utm_medium=content+library&amp;utm_campaign=excel-bom&amp;utm_content=&amp;utm_detail=&amp;utm_term=none" TargetMode="External"/><Relationship Id="rId1" Type="http://schemas.openxmlformats.org/officeDocument/2006/relationships/hyperlink" Target="https://www.projectmanager.com/templates/production-schedule-template?utm_source=project_manager_com&amp;utm_medium=content+library&amp;utm_campaign=excel-bom&amp;utm_content=&amp;utm_detail=&amp;utm_term=none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pogeerockets.com/index.php?main_page=product_supplies_info&amp;cPath=42_309_274&amp;products_id=2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FBED4-9AED-465F-AF17-0F8FFB87197F}">
  <dimension ref="A3:T32"/>
  <sheetViews>
    <sheetView topLeftCell="A9" workbookViewId="0">
      <selection activeCell="N32" sqref="N32"/>
    </sheetView>
  </sheetViews>
  <sheetFormatPr defaultColWidth="9.28515625" defaultRowHeight="14.45"/>
  <cols>
    <col min="1" max="16384" width="9.28515625" style="1"/>
  </cols>
  <sheetData>
    <row r="3" spans="1:20" ht="18">
      <c r="J3" s="2" t="s">
        <v>0</v>
      </c>
    </row>
    <row r="6" spans="1:20">
      <c r="A6" s="38" t="s">
        <v>1</v>
      </c>
      <c r="B6" s="38"/>
      <c r="C6" s="38"/>
      <c r="D6" s="39"/>
      <c r="E6" s="39"/>
      <c r="F6" s="39"/>
      <c r="H6" s="28" t="s">
        <v>2</v>
      </c>
      <c r="I6" s="29"/>
      <c r="J6" s="29"/>
      <c r="K6" s="29"/>
      <c r="L6" s="29"/>
      <c r="M6" s="30"/>
    </row>
    <row r="7" spans="1:20">
      <c r="A7" s="38" t="s">
        <v>3</v>
      </c>
      <c r="B7" s="38"/>
      <c r="C7" s="38"/>
      <c r="D7" s="39"/>
      <c r="E7" s="39"/>
      <c r="F7" s="39"/>
      <c r="H7" s="31"/>
      <c r="I7" s="32"/>
      <c r="J7" s="32"/>
      <c r="K7" s="32"/>
      <c r="L7" s="32"/>
      <c r="M7" s="33"/>
    </row>
    <row r="8" spans="1:20">
      <c r="A8" s="38" t="s">
        <v>4</v>
      </c>
      <c r="B8" s="38"/>
      <c r="C8" s="38"/>
      <c r="D8" s="39"/>
      <c r="E8" s="39"/>
      <c r="F8" s="39"/>
      <c r="H8" s="31"/>
      <c r="I8" s="32"/>
      <c r="J8" s="32"/>
      <c r="K8" s="32"/>
      <c r="L8" s="32"/>
      <c r="M8" s="33"/>
    </row>
    <row r="9" spans="1:20">
      <c r="A9" s="38" t="s">
        <v>5</v>
      </c>
      <c r="B9" s="38"/>
      <c r="C9" s="38"/>
      <c r="D9" s="39"/>
      <c r="E9" s="39"/>
      <c r="F9" s="39"/>
      <c r="H9" s="31"/>
      <c r="I9" s="32"/>
      <c r="J9" s="32"/>
      <c r="K9" s="32"/>
      <c r="L9" s="32"/>
      <c r="M9" s="33"/>
    </row>
    <row r="10" spans="1:20">
      <c r="A10" s="38" t="s">
        <v>6</v>
      </c>
      <c r="B10" s="38"/>
      <c r="C10" s="38"/>
      <c r="D10" s="39"/>
      <c r="E10" s="39"/>
      <c r="F10" s="39"/>
      <c r="H10" s="31"/>
      <c r="I10" s="32"/>
      <c r="J10" s="32"/>
      <c r="K10" s="32"/>
      <c r="L10" s="32"/>
      <c r="M10" s="33"/>
    </row>
    <row r="11" spans="1:20">
      <c r="A11" s="38" t="s">
        <v>7</v>
      </c>
      <c r="B11" s="38"/>
      <c r="C11" s="38"/>
      <c r="D11" s="39"/>
      <c r="E11" s="39"/>
      <c r="F11" s="39"/>
      <c r="H11" s="34"/>
      <c r="I11" s="35"/>
      <c r="J11" s="35"/>
      <c r="K11" s="35"/>
      <c r="L11" s="35"/>
      <c r="M11" s="36"/>
    </row>
    <row r="13" spans="1:20" ht="29.25" customHeight="1">
      <c r="A13" s="137" t="s">
        <v>8</v>
      </c>
      <c r="B13" s="137"/>
      <c r="C13" s="137" t="s">
        <v>9</v>
      </c>
      <c r="D13" s="137"/>
      <c r="E13" s="37" t="s">
        <v>10</v>
      </c>
      <c r="F13" s="37"/>
      <c r="G13" s="137" t="s">
        <v>11</v>
      </c>
      <c r="H13" s="137"/>
      <c r="I13" s="137" t="s">
        <v>12</v>
      </c>
      <c r="J13" s="137"/>
      <c r="K13" s="137" t="s">
        <v>13</v>
      </c>
      <c r="L13" s="137"/>
      <c r="M13" s="137" t="s">
        <v>14</v>
      </c>
      <c r="N13" s="137"/>
      <c r="O13" s="137" t="s">
        <v>15</v>
      </c>
      <c r="P13" s="137"/>
      <c r="Q13" s="137" t="s">
        <v>7</v>
      </c>
      <c r="R13" s="137"/>
      <c r="S13" s="37" t="s">
        <v>16</v>
      </c>
      <c r="T13" s="37"/>
    </row>
    <row r="14" spans="1:20">
      <c r="A14" s="39">
        <v>1</v>
      </c>
      <c r="B14" s="39"/>
      <c r="C14" s="39" t="s">
        <v>17</v>
      </c>
      <c r="D14" s="39"/>
      <c r="E14" s="39" t="s">
        <v>18</v>
      </c>
      <c r="F14" s="39"/>
      <c r="G14" s="39">
        <v>123</v>
      </c>
      <c r="H14" s="39"/>
      <c r="I14" s="39" t="s">
        <v>19</v>
      </c>
      <c r="J14" s="39"/>
      <c r="K14" s="39" t="s">
        <v>20</v>
      </c>
      <c r="L14" s="39"/>
      <c r="M14" s="40">
        <v>1</v>
      </c>
      <c r="N14" s="40"/>
      <c r="O14" s="39">
        <v>10</v>
      </c>
      <c r="P14" s="39"/>
      <c r="Q14" s="40">
        <f>M14*O14</f>
        <v>10</v>
      </c>
      <c r="R14" s="40"/>
      <c r="S14" s="39" t="s">
        <v>21</v>
      </c>
      <c r="T14" s="39"/>
    </row>
    <row r="15" spans="1:20">
      <c r="A15" s="41">
        <v>2</v>
      </c>
      <c r="B15" s="41"/>
      <c r="C15" s="41" t="s">
        <v>22</v>
      </c>
      <c r="D15" s="41"/>
      <c r="E15" s="41" t="s">
        <v>18</v>
      </c>
      <c r="F15" s="41"/>
      <c r="G15" s="41">
        <v>456</v>
      </c>
      <c r="H15" s="41"/>
      <c r="I15" s="41" t="s">
        <v>23</v>
      </c>
      <c r="J15" s="41"/>
      <c r="K15" s="41" t="s">
        <v>20</v>
      </c>
      <c r="L15" s="41"/>
      <c r="M15" s="42">
        <v>1</v>
      </c>
      <c r="N15" s="42"/>
      <c r="O15" s="41">
        <v>10</v>
      </c>
      <c r="P15" s="41"/>
      <c r="Q15" s="42">
        <f t="shared" ref="Q15:Q25" si="0">M15*O15</f>
        <v>10</v>
      </c>
      <c r="R15" s="42"/>
      <c r="S15" s="41" t="s">
        <v>21</v>
      </c>
      <c r="T15" s="41"/>
    </row>
    <row r="16" spans="1:20">
      <c r="A16" s="39">
        <v>3</v>
      </c>
      <c r="B16" s="39"/>
      <c r="C16" s="39" t="s">
        <v>24</v>
      </c>
      <c r="D16" s="39"/>
      <c r="E16" s="39" t="s">
        <v>18</v>
      </c>
      <c r="F16" s="39"/>
      <c r="G16" s="39">
        <v>789</v>
      </c>
      <c r="H16" s="39"/>
      <c r="I16" s="39" t="s">
        <v>25</v>
      </c>
      <c r="J16" s="39"/>
      <c r="K16" s="39" t="s">
        <v>20</v>
      </c>
      <c r="L16" s="39"/>
      <c r="M16" s="40">
        <v>1</v>
      </c>
      <c r="N16" s="40"/>
      <c r="O16" s="39">
        <v>10</v>
      </c>
      <c r="P16" s="39"/>
      <c r="Q16" s="40">
        <f t="shared" si="0"/>
        <v>10</v>
      </c>
      <c r="R16" s="40"/>
      <c r="S16" s="39" t="s">
        <v>21</v>
      </c>
      <c r="T16" s="39"/>
    </row>
    <row r="17" spans="1:20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2"/>
      <c r="N17" s="42"/>
      <c r="O17" s="41"/>
      <c r="P17" s="41"/>
      <c r="Q17" s="42">
        <f t="shared" si="0"/>
        <v>0</v>
      </c>
      <c r="R17" s="42"/>
      <c r="S17" s="41"/>
      <c r="T17" s="41"/>
    </row>
    <row r="18" spans="1:20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40"/>
      <c r="N18" s="40"/>
      <c r="O18" s="39"/>
      <c r="P18" s="39"/>
      <c r="Q18" s="40">
        <f t="shared" si="0"/>
        <v>0</v>
      </c>
      <c r="R18" s="40"/>
      <c r="S18" s="39"/>
      <c r="T18" s="39"/>
    </row>
    <row r="19" spans="1:20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2"/>
      <c r="N19" s="42"/>
      <c r="O19" s="41"/>
      <c r="P19" s="41"/>
      <c r="Q19" s="42">
        <f t="shared" si="0"/>
        <v>0</v>
      </c>
      <c r="R19" s="42"/>
      <c r="S19" s="41"/>
      <c r="T19" s="41"/>
    </row>
    <row r="20" spans="1:20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40"/>
      <c r="N20" s="40"/>
      <c r="O20" s="39"/>
      <c r="P20" s="39"/>
      <c r="Q20" s="40">
        <f t="shared" si="0"/>
        <v>0</v>
      </c>
      <c r="R20" s="40"/>
      <c r="S20" s="39"/>
      <c r="T20" s="39"/>
    </row>
    <row r="21" spans="1:20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2"/>
      <c r="N21" s="42"/>
      <c r="O21" s="41"/>
      <c r="P21" s="41"/>
      <c r="Q21" s="42">
        <f t="shared" si="0"/>
        <v>0</v>
      </c>
      <c r="R21" s="42"/>
      <c r="S21" s="41"/>
      <c r="T21" s="41"/>
    </row>
    <row r="22" spans="1:20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40"/>
      <c r="N22" s="40"/>
      <c r="O22" s="39"/>
      <c r="P22" s="39"/>
      <c r="Q22" s="40">
        <f t="shared" si="0"/>
        <v>0</v>
      </c>
      <c r="R22" s="40"/>
      <c r="S22" s="39"/>
      <c r="T22" s="39"/>
    </row>
    <row r="23" spans="1:20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2"/>
      <c r="N23" s="42"/>
      <c r="O23" s="41"/>
      <c r="P23" s="41"/>
      <c r="Q23" s="42">
        <f t="shared" si="0"/>
        <v>0</v>
      </c>
      <c r="R23" s="42"/>
      <c r="S23" s="41"/>
      <c r="T23" s="41"/>
    </row>
    <row r="24" spans="1:20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40"/>
      <c r="N24" s="40"/>
      <c r="O24" s="39"/>
      <c r="P24" s="39"/>
      <c r="Q24" s="40">
        <f t="shared" si="0"/>
        <v>0</v>
      </c>
      <c r="R24" s="40"/>
      <c r="S24" s="39"/>
      <c r="T24" s="39"/>
    </row>
    <row r="25" spans="1:20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3"/>
      <c r="P25" s="43"/>
      <c r="Q25" s="42">
        <f t="shared" si="0"/>
        <v>0</v>
      </c>
      <c r="R25" s="42"/>
      <c r="S25" s="41"/>
      <c r="T25" s="41"/>
    </row>
    <row r="26" spans="1:20">
      <c r="M26" s="44" t="s">
        <v>26</v>
      </c>
      <c r="N26" s="45"/>
      <c r="O26" s="39">
        <f>SUM(O14:O25)</f>
        <v>30</v>
      </c>
      <c r="P26" s="39"/>
      <c r="Q26" s="40">
        <f>SUM(Q14:Q25)</f>
        <v>30</v>
      </c>
      <c r="R26" s="40"/>
    </row>
    <row r="29" spans="1:20">
      <c r="J29" s="4" t="s">
        <v>27</v>
      </c>
    </row>
    <row r="30" spans="1:20">
      <c r="J30" s="5" t="s">
        <v>28</v>
      </c>
    </row>
    <row r="31" spans="1:20">
      <c r="J31" s="5" t="s">
        <v>29</v>
      </c>
    </row>
    <row r="32" spans="1:20">
      <c r="J32" s="5" t="s">
        <v>30</v>
      </c>
    </row>
  </sheetData>
  <mergeCells count="146">
    <mergeCell ref="S25:T25"/>
    <mergeCell ref="O26:P26"/>
    <mergeCell ref="Q26:R26"/>
    <mergeCell ref="M26:N26"/>
    <mergeCell ref="O24:P24"/>
    <mergeCell ref="Q24:R24"/>
    <mergeCell ref="S24:T24"/>
    <mergeCell ref="A25:B25"/>
    <mergeCell ref="C25:D25"/>
    <mergeCell ref="E25:F25"/>
    <mergeCell ref="G25:H25"/>
    <mergeCell ref="I25:J25"/>
    <mergeCell ref="K25:L25"/>
    <mergeCell ref="M25:N25"/>
    <mergeCell ref="G23:H23"/>
    <mergeCell ref="I23:J23"/>
    <mergeCell ref="K23:L23"/>
    <mergeCell ref="M23:N23"/>
    <mergeCell ref="O23:P23"/>
    <mergeCell ref="Q23:R23"/>
    <mergeCell ref="O25:P25"/>
    <mergeCell ref="Q25:R25"/>
    <mergeCell ref="A24:B24"/>
    <mergeCell ref="C24:D24"/>
    <mergeCell ref="E24:F24"/>
    <mergeCell ref="G24:H24"/>
    <mergeCell ref="I24:J24"/>
    <mergeCell ref="K24:L24"/>
    <mergeCell ref="M24:N24"/>
    <mergeCell ref="S21:T21"/>
    <mergeCell ref="A22:B22"/>
    <mergeCell ref="C22:D22"/>
    <mergeCell ref="E22:F22"/>
    <mergeCell ref="G22:H22"/>
    <mergeCell ref="I22:J22"/>
    <mergeCell ref="K22:L22"/>
    <mergeCell ref="M22:N22"/>
    <mergeCell ref="S23:T23"/>
    <mergeCell ref="S22:T22"/>
    <mergeCell ref="A21:B21"/>
    <mergeCell ref="C21:D21"/>
    <mergeCell ref="E21:F21"/>
    <mergeCell ref="G21:H21"/>
    <mergeCell ref="I21:J21"/>
    <mergeCell ref="K21:L21"/>
    <mergeCell ref="M21:N21"/>
    <mergeCell ref="O21:P21"/>
    <mergeCell ref="Q21:R21"/>
    <mergeCell ref="O22:P22"/>
    <mergeCell ref="Q22:R22"/>
    <mergeCell ref="A23:B23"/>
    <mergeCell ref="C23:D23"/>
    <mergeCell ref="E23:F23"/>
    <mergeCell ref="S19:T19"/>
    <mergeCell ref="A20:B20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A19:B19"/>
    <mergeCell ref="C19:D19"/>
    <mergeCell ref="E19:F19"/>
    <mergeCell ref="G19:H19"/>
    <mergeCell ref="I19:J19"/>
    <mergeCell ref="K19:L19"/>
    <mergeCell ref="M19:N19"/>
    <mergeCell ref="O19:P19"/>
    <mergeCell ref="Q19:R19"/>
    <mergeCell ref="S17:T17"/>
    <mergeCell ref="A18:B18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A17:B17"/>
    <mergeCell ref="C17:D17"/>
    <mergeCell ref="E17:F17"/>
    <mergeCell ref="G17:H17"/>
    <mergeCell ref="I17:J17"/>
    <mergeCell ref="K17:L17"/>
    <mergeCell ref="M17:N17"/>
    <mergeCell ref="O17:P17"/>
    <mergeCell ref="Q17:R17"/>
    <mergeCell ref="S15:T15"/>
    <mergeCell ref="A16:B16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A15:B15"/>
    <mergeCell ref="C15:D15"/>
    <mergeCell ref="E15:F15"/>
    <mergeCell ref="G15:H15"/>
    <mergeCell ref="I15:J15"/>
    <mergeCell ref="K15:L15"/>
    <mergeCell ref="M15:N15"/>
    <mergeCell ref="O15:P15"/>
    <mergeCell ref="Q15:R15"/>
    <mergeCell ref="O13:P13"/>
    <mergeCell ref="Q13:R13"/>
    <mergeCell ref="S13:T13"/>
    <mergeCell ref="A14:B14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H6:M11"/>
    <mergeCell ref="A13:B13"/>
    <mergeCell ref="C13:D13"/>
    <mergeCell ref="E13:F13"/>
    <mergeCell ref="G13:H13"/>
    <mergeCell ref="I13:J13"/>
    <mergeCell ref="K13:L13"/>
    <mergeCell ref="M13:N13"/>
    <mergeCell ref="A9:C9"/>
    <mergeCell ref="D9:F9"/>
    <mergeCell ref="A10:C10"/>
    <mergeCell ref="D10:F10"/>
    <mergeCell ref="A11:C11"/>
    <mergeCell ref="D11:F11"/>
    <mergeCell ref="A6:C6"/>
    <mergeCell ref="D6:F6"/>
    <mergeCell ref="A7:C7"/>
    <mergeCell ref="D7:F7"/>
    <mergeCell ref="A8:C8"/>
    <mergeCell ref="D8:F8"/>
  </mergeCells>
  <hyperlinks>
    <hyperlink ref="J30" r:id="rId1" xr:uid="{1B84BAAF-278B-4E01-80FA-D07C5191E8B3}"/>
    <hyperlink ref="J31" r:id="rId2" xr:uid="{DBD0EACB-8E6F-43D4-939E-4DD39132C1A6}"/>
    <hyperlink ref="J32" r:id="rId3" xr:uid="{2D47DB47-AE1B-4BC3-9274-3F2CD636B8A8}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FA56C-2FC9-4851-A1D1-00F0E63BBA73}">
  <sheetPr>
    <pageSetUpPr fitToPage="1"/>
  </sheetPr>
  <dimension ref="A2:R48"/>
  <sheetViews>
    <sheetView workbookViewId="0">
      <selection activeCell="L46" sqref="L46"/>
    </sheetView>
  </sheetViews>
  <sheetFormatPr defaultColWidth="9.28515625" defaultRowHeight="14.45"/>
  <cols>
    <col min="1" max="1" width="9.28515625" style="1"/>
    <col min="2" max="2" width="1.5703125" style="1" customWidth="1"/>
    <col min="3" max="3" width="9.28515625" style="1"/>
    <col min="4" max="4" width="35.7109375" style="3" customWidth="1"/>
    <col min="5" max="5" width="9.28515625" style="1"/>
    <col min="6" max="6" width="3.42578125" style="1" customWidth="1"/>
    <col min="7" max="9" width="9.28515625" style="1"/>
    <col min="10" max="10" width="1.5703125" style="1" customWidth="1"/>
    <col min="11" max="16384" width="9.28515625" style="1"/>
  </cols>
  <sheetData>
    <row r="2" spans="1:18">
      <c r="A2" s="38" t="s">
        <v>1</v>
      </c>
      <c r="B2" s="38"/>
      <c r="C2" s="38"/>
      <c r="D2" s="6" t="s">
        <v>31</v>
      </c>
      <c r="F2" s="7"/>
      <c r="G2" s="7"/>
      <c r="H2" s="7"/>
      <c r="I2" s="7"/>
      <c r="J2" s="7"/>
      <c r="K2" s="7"/>
      <c r="L2" s="7"/>
    </row>
    <row r="3" spans="1:18">
      <c r="A3" s="38" t="s">
        <v>3</v>
      </c>
      <c r="B3" s="38"/>
      <c r="C3" s="38"/>
      <c r="D3" s="6" t="s">
        <v>32</v>
      </c>
      <c r="F3" s="7"/>
      <c r="G3" s="7"/>
      <c r="H3" s="7"/>
      <c r="I3" s="7"/>
      <c r="J3" s="7"/>
      <c r="K3" s="7"/>
      <c r="L3" s="7"/>
    </row>
    <row r="4" spans="1:18">
      <c r="A4" s="38" t="s">
        <v>4</v>
      </c>
      <c r="B4" s="38"/>
      <c r="C4" s="38"/>
      <c r="D4" s="8">
        <v>45965</v>
      </c>
      <c r="F4" s="7"/>
      <c r="G4" s="7"/>
      <c r="H4" s="7"/>
      <c r="I4" s="7"/>
      <c r="J4" s="7"/>
      <c r="K4" s="7"/>
      <c r="L4" s="7"/>
    </row>
    <row r="5" spans="1:18">
      <c r="A5" s="38" t="s">
        <v>5</v>
      </c>
      <c r="B5" s="38"/>
      <c r="C5" s="38"/>
      <c r="D5" s="8">
        <v>45965</v>
      </c>
      <c r="F5" s="7"/>
      <c r="G5" s="7"/>
      <c r="H5" s="7"/>
      <c r="I5" s="7"/>
      <c r="J5" s="7"/>
      <c r="K5" s="7"/>
      <c r="L5" s="7"/>
    </row>
    <row r="6" spans="1:18">
      <c r="A6" s="38" t="s">
        <v>6</v>
      </c>
      <c r="B6" s="38"/>
      <c r="C6" s="38"/>
      <c r="D6" s="6">
        <f>I41</f>
        <v>52</v>
      </c>
      <c r="F6" s="7"/>
      <c r="G6" s="7"/>
      <c r="H6" s="7"/>
      <c r="I6" s="7"/>
      <c r="J6" s="7"/>
      <c r="K6" s="7"/>
      <c r="L6" s="7"/>
    </row>
    <row r="7" spans="1:18">
      <c r="A7" s="38" t="s">
        <v>7</v>
      </c>
      <c r="B7" s="38"/>
      <c r="C7" s="38"/>
      <c r="D7" s="9">
        <f>K41</f>
        <v>699.81000000000006</v>
      </c>
      <c r="F7" s="7"/>
      <c r="G7" s="7"/>
      <c r="H7" s="7"/>
      <c r="I7" s="7"/>
      <c r="J7" s="7"/>
      <c r="K7" s="7"/>
      <c r="L7" s="7"/>
    </row>
    <row r="9" spans="1:18" ht="29.25" customHeight="1">
      <c r="A9" s="137" t="s">
        <v>8</v>
      </c>
      <c r="B9" s="137"/>
      <c r="C9" s="137" t="s">
        <v>33</v>
      </c>
      <c r="D9" s="137"/>
      <c r="E9" s="137" t="s">
        <v>11</v>
      </c>
      <c r="F9" s="137"/>
      <c r="G9" s="137" t="s">
        <v>14</v>
      </c>
      <c r="H9" s="137"/>
      <c r="I9" s="138" t="s">
        <v>15</v>
      </c>
      <c r="J9" s="139"/>
      <c r="K9" s="137" t="s">
        <v>7</v>
      </c>
      <c r="L9" s="137"/>
      <c r="M9" s="137" t="s">
        <v>34</v>
      </c>
      <c r="N9" s="137"/>
      <c r="O9" s="140" t="s">
        <v>35</v>
      </c>
      <c r="P9" s="140"/>
      <c r="Q9" s="140" t="s">
        <v>36</v>
      </c>
      <c r="R9" s="140"/>
    </row>
    <row r="10" spans="1:18" customFormat="1" ht="14.45" customHeight="1">
      <c r="A10" s="57">
        <v>3</v>
      </c>
      <c r="B10" s="57"/>
      <c r="C10" s="57" t="s">
        <v>37</v>
      </c>
      <c r="D10" s="57"/>
      <c r="E10" s="57">
        <v>1</v>
      </c>
      <c r="F10" s="57"/>
      <c r="G10" s="68">
        <v>18.690000000000001</v>
      </c>
      <c r="H10" s="68"/>
      <c r="I10" s="57">
        <v>1</v>
      </c>
      <c r="J10" s="57"/>
      <c r="K10" s="52">
        <f>G10*I10</f>
        <v>18.690000000000001</v>
      </c>
      <c r="L10" s="52"/>
      <c r="M10" s="52">
        <v>0</v>
      </c>
      <c r="N10" s="55"/>
      <c r="O10" s="49"/>
      <c r="P10" s="50"/>
      <c r="Q10" s="49"/>
      <c r="R10" s="50"/>
    </row>
    <row r="11" spans="1:18" customFormat="1" ht="14.45" customHeight="1">
      <c r="A11" s="57">
        <v>3</v>
      </c>
      <c r="B11" s="57"/>
      <c r="C11" s="57" t="s">
        <v>38</v>
      </c>
      <c r="D11" s="57"/>
      <c r="E11" s="57">
        <v>2</v>
      </c>
      <c r="F11" s="57"/>
      <c r="G11" s="68">
        <v>8.8000000000000007</v>
      </c>
      <c r="H11" s="68"/>
      <c r="I11" s="57">
        <v>1</v>
      </c>
      <c r="J11" s="57"/>
      <c r="K11" s="52">
        <f>G11*I11</f>
        <v>8.8000000000000007</v>
      </c>
      <c r="L11" s="52"/>
      <c r="M11" s="52">
        <v>0</v>
      </c>
      <c r="N11" s="55"/>
      <c r="O11" s="49"/>
      <c r="P11" s="50"/>
      <c r="Q11" s="49"/>
      <c r="R11" s="50"/>
    </row>
    <row r="12" spans="1:18" customFormat="1" ht="14.45" customHeight="1">
      <c r="A12" s="57">
        <v>3</v>
      </c>
      <c r="B12" s="57"/>
      <c r="C12" s="57" t="s">
        <v>39</v>
      </c>
      <c r="D12" s="57"/>
      <c r="E12" s="57">
        <v>3</v>
      </c>
      <c r="F12" s="57"/>
      <c r="G12" s="68">
        <v>1.47</v>
      </c>
      <c r="H12" s="68"/>
      <c r="I12" s="57">
        <v>3</v>
      </c>
      <c r="J12" s="57"/>
      <c r="K12" s="52">
        <f>G12*I12</f>
        <v>4.41</v>
      </c>
      <c r="L12" s="52"/>
      <c r="M12" s="52">
        <v>0</v>
      </c>
      <c r="N12" s="55"/>
      <c r="O12" s="49"/>
      <c r="P12" s="50"/>
      <c r="Q12" s="49"/>
      <c r="R12" s="50"/>
    </row>
    <row r="13" spans="1:18" customFormat="1" ht="14.45" customHeight="1">
      <c r="A13" s="58">
        <v>3</v>
      </c>
      <c r="B13" s="59"/>
      <c r="C13" s="58" t="s">
        <v>40</v>
      </c>
      <c r="D13" s="59"/>
      <c r="E13" s="58">
        <v>4</v>
      </c>
      <c r="F13" s="59"/>
      <c r="G13" s="66">
        <v>1.47</v>
      </c>
      <c r="H13" s="67"/>
      <c r="I13" s="58">
        <v>3</v>
      </c>
      <c r="J13" s="59"/>
      <c r="K13" s="55">
        <f>G13*I13</f>
        <v>4.41</v>
      </c>
      <c r="L13" s="60"/>
      <c r="M13" s="55">
        <v>0</v>
      </c>
      <c r="N13" s="56"/>
      <c r="O13" s="49"/>
      <c r="P13" s="50"/>
      <c r="Q13" s="49"/>
      <c r="R13" s="50"/>
    </row>
    <row r="14" spans="1:18" customFormat="1" ht="14.45" customHeight="1">
      <c r="A14" s="58">
        <v>4</v>
      </c>
      <c r="B14" s="59"/>
      <c r="C14" s="58" t="s">
        <v>41</v>
      </c>
      <c r="D14" s="59"/>
      <c r="E14" s="58">
        <v>5</v>
      </c>
      <c r="F14" s="59"/>
      <c r="G14" s="66">
        <v>1.62</v>
      </c>
      <c r="H14" s="67"/>
      <c r="I14" s="58">
        <v>1</v>
      </c>
      <c r="J14" s="59"/>
      <c r="K14" s="55">
        <f>G14*I14</f>
        <v>1.62</v>
      </c>
      <c r="L14" s="60"/>
      <c r="M14" s="55">
        <f>K14</f>
        <v>1.62</v>
      </c>
      <c r="N14" s="56"/>
      <c r="O14" s="49"/>
      <c r="P14" s="50"/>
      <c r="Q14" s="49"/>
      <c r="R14" s="50"/>
    </row>
    <row r="15" spans="1:18" customFormat="1" ht="14.45" customHeight="1">
      <c r="A15" s="58">
        <v>4</v>
      </c>
      <c r="B15" s="59"/>
      <c r="C15" s="58" t="s">
        <v>42</v>
      </c>
      <c r="D15" s="59"/>
      <c r="E15" s="58">
        <v>6</v>
      </c>
      <c r="F15" s="59"/>
      <c r="G15" s="66">
        <v>0.91</v>
      </c>
      <c r="H15" s="67"/>
      <c r="I15" s="58">
        <v>3</v>
      </c>
      <c r="J15" s="59"/>
      <c r="K15" s="55">
        <f>G15*I15</f>
        <v>2.73</v>
      </c>
      <c r="L15" s="60"/>
      <c r="M15" s="55">
        <f>K15</f>
        <v>2.73</v>
      </c>
      <c r="N15" s="56"/>
      <c r="O15" s="49"/>
      <c r="P15" s="50"/>
      <c r="Q15" s="49"/>
      <c r="R15" s="50"/>
    </row>
    <row r="16" spans="1:18" customFormat="1" ht="14.45" customHeight="1">
      <c r="A16" s="58">
        <v>4</v>
      </c>
      <c r="B16" s="59"/>
      <c r="C16" s="58" t="s">
        <v>43</v>
      </c>
      <c r="D16" s="59"/>
      <c r="E16" s="58">
        <v>7</v>
      </c>
      <c r="F16" s="59"/>
      <c r="G16" s="66">
        <v>0.46</v>
      </c>
      <c r="H16" s="67"/>
      <c r="I16" s="58">
        <v>1</v>
      </c>
      <c r="J16" s="59"/>
      <c r="K16" s="55">
        <f>G16*I16</f>
        <v>0.46</v>
      </c>
      <c r="L16" s="60"/>
      <c r="M16" s="55">
        <f>K16</f>
        <v>0.46</v>
      </c>
      <c r="N16" s="56"/>
      <c r="O16" s="49"/>
      <c r="P16" s="50"/>
      <c r="Q16" s="49"/>
      <c r="R16" s="50"/>
    </row>
    <row r="17" spans="1:18" customFormat="1" ht="15">
      <c r="A17" s="58">
        <v>4</v>
      </c>
      <c r="B17" s="59"/>
      <c r="C17" s="58" t="s">
        <v>44</v>
      </c>
      <c r="D17" s="59"/>
      <c r="E17" s="58">
        <v>8</v>
      </c>
      <c r="F17" s="59"/>
      <c r="G17" s="66">
        <v>0.47</v>
      </c>
      <c r="H17" s="67"/>
      <c r="I17" s="58">
        <v>1</v>
      </c>
      <c r="J17" s="59"/>
      <c r="K17" s="55">
        <f>G17*I17</f>
        <v>0.47</v>
      </c>
      <c r="L17" s="60"/>
      <c r="M17" s="55">
        <f>K17</f>
        <v>0.47</v>
      </c>
      <c r="N17" s="56"/>
      <c r="O17" s="49"/>
      <c r="P17" s="50"/>
      <c r="Q17" s="49"/>
      <c r="R17" s="50"/>
    </row>
    <row r="18" spans="1:18" customFormat="1" ht="14.45" customHeight="1">
      <c r="A18" s="58">
        <v>4</v>
      </c>
      <c r="B18" s="59"/>
      <c r="C18" s="58" t="s">
        <v>45</v>
      </c>
      <c r="D18" s="59"/>
      <c r="E18" s="58">
        <v>9</v>
      </c>
      <c r="F18" s="59"/>
      <c r="G18" s="66">
        <v>0.51</v>
      </c>
      <c r="H18" s="67"/>
      <c r="I18" s="58">
        <v>1</v>
      </c>
      <c r="J18" s="59"/>
      <c r="K18" s="55">
        <f t="shared" ref="K18" si="0">G18*I18</f>
        <v>0.51</v>
      </c>
      <c r="L18" s="60"/>
      <c r="M18" s="55">
        <f>K18</f>
        <v>0.51</v>
      </c>
      <c r="N18" s="56"/>
      <c r="O18" s="49"/>
      <c r="P18" s="50"/>
      <c r="Q18" s="49"/>
      <c r="R18" s="50"/>
    </row>
    <row r="19" spans="1:18" customFormat="1" ht="15">
      <c r="A19" s="58">
        <v>5</v>
      </c>
      <c r="B19" s="59"/>
      <c r="C19" s="58" t="s">
        <v>46</v>
      </c>
      <c r="D19" s="59"/>
      <c r="E19" s="58">
        <v>10</v>
      </c>
      <c r="F19" s="59"/>
      <c r="G19" s="66">
        <v>0.33</v>
      </c>
      <c r="H19" s="67"/>
      <c r="I19" s="58">
        <v>1</v>
      </c>
      <c r="J19" s="59"/>
      <c r="K19" s="55">
        <f>G19*I19</f>
        <v>0.33</v>
      </c>
      <c r="L19" s="60"/>
      <c r="M19" s="55">
        <f>K19</f>
        <v>0.33</v>
      </c>
      <c r="N19" s="56"/>
      <c r="O19" s="49"/>
      <c r="P19" s="50"/>
      <c r="Q19" s="49"/>
      <c r="R19" s="50"/>
    </row>
    <row r="20" spans="1:18" customFormat="1" ht="15">
      <c r="A20" s="58">
        <v>5</v>
      </c>
      <c r="B20" s="59"/>
      <c r="C20" s="58" t="s">
        <v>47</v>
      </c>
      <c r="D20" s="59"/>
      <c r="E20" s="58">
        <v>11</v>
      </c>
      <c r="F20" s="59"/>
      <c r="G20" s="66">
        <v>0.01</v>
      </c>
      <c r="H20" s="67"/>
      <c r="I20" s="58">
        <v>4</v>
      </c>
      <c r="J20" s="59"/>
      <c r="K20" s="55">
        <f>G20*I20</f>
        <v>0.04</v>
      </c>
      <c r="L20" s="60"/>
      <c r="M20" s="55">
        <f>K20</f>
        <v>0.04</v>
      </c>
      <c r="N20" s="56"/>
      <c r="O20" s="49"/>
      <c r="P20" s="50"/>
      <c r="Q20" s="49"/>
      <c r="R20" s="50"/>
    </row>
    <row r="21" spans="1:18" customFormat="1" ht="15">
      <c r="A21" s="58">
        <v>5</v>
      </c>
      <c r="B21" s="59"/>
      <c r="C21" s="58" t="s">
        <v>48</v>
      </c>
      <c r="D21" s="59"/>
      <c r="E21" s="58">
        <v>12</v>
      </c>
      <c r="F21" s="59"/>
      <c r="G21" s="66">
        <v>0.1</v>
      </c>
      <c r="H21" s="67"/>
      <c r="I21" s="58">
        <v>4</v>
      </c>
      <c r="J21" s="59"/>
      <c r="K21" s="55">
        <f t="shared" ref="K21:K22" si="1">G21*I21</f>
        <v>0.4</v>
      </c>
      <c r="L21" s="60"/>
      <c r="M21" s="55">
        <f>K21</f>
        <v>0.4</v>
      </c>
      <c r="N21" s="56"/>
      <c r="O21" s="49"/>
      <c r="P21" s="50"/>
      <c r="Q21" s="49"/>
      <c r="R21" s="50"/>
    </row>
    <row r="22" spans="1:18" customFormat="1" ht="14.45" customHeight="1">
      <c r="A22" s="58">
        <v>5</v>
      </c>
      <c r="B22" s="59"/>
      <c r="C22" s="58" t="s">
        <v>49</v>
      </c>
      <c r="D22" s="59"/>
      <c r="E22" s="58">
        <v>13</v>
      </c>
      <c r="F22" s="59"/>
      <c r="G22" s="66">
        <v>0.55000000000000004</v>
      </c>
      <c r="H22" s="67"/>
      <c r="I22" s="58">
        <v>1</v>
      </c>
      <c r="J22" s="59"/>
      <c r="K22" s="55">
        <f t="shared" si="1"/>
        <v>0.55000000000000004</v>
      </c>
      <c r="L22" s="60"/>
      <c r="M22" s="55">
        <f>K22</f>
        <v>0.55000000000000004</v>
      </c>
      <c r="N22" s="56"/>
      <c r="O22" s="49"/>
      <c r="P22" s="50"/>
      <c r="Q22" s="49"/>
      <c r="R22" s="50"/>
    </row>
    <row r="23" spans="1:18" customFormat="1" ht="15">
      <c r="A23" s="58">
        <v>5</v>
      </c>
      <c r="B23" s="59"/>
      <c r="C23" s="58" t="s">
        <v>50</v>
      </c>
      <c r="D23" s="59"/>
      <c r="E23" s="58">
        <v>14</v>
      </c>
      <c r="F23" s="59"/>
      <c r="G23" s="66">
        <v>0.01</v>
      </c>
      <c r="H23" s="67"/>
      <c r="I23" s="58">
        <v>4</v>
      </c>
      <c r="J23" s="59"/>
      <c r="K23" s="55">
        <f t="shared" ref="K23:K25" si="2">G23*I23</f>
        <v>0.04</v>
      </c>
      <c r="L23" s="60"/>
      <c r="M23" s="55">
        <f>K23</f>
        <v>0.04</v>
      </c>
      <c r="N23" s="56"/>
      <c r="O23" s="49"/>
      <c r="P23" s="50"/>
      <c r="Q23" s="49"/>
      <c r="R23" s="50"/>
    </row>
    <row r="24" spans="1:18" customFormat="1" ht="14.45" customHeight="1">
      <c r="A24" s="58">
        <v>5</v>
      </c>
      <c r="B24" s="59"/>
      <c r="C24" s="58" t="s">
        <v>51</v>
      </c>
      <c r="D24" s="59"/>
      <c r="E24" s="58">
        <v>15</v>
      </c>
      <c r="F24" s="59"/>
      <c r="G24" s="66">
        <v>23.99</v>
      </c>
      <c r="H24" s="67"/>
      <c r="I24" s="58">
        <v>4</v>
      </c>
      <c r="J24" s="59"/>
      <c r="K24" s="55">
        <f>G24*I24</f>
        <v>95.96</v>
      </c>
      <c r="L24" s="60"/>
      <c r="M24" s="55">
        <f>K24</f>
        <v>95.96</v>
      </c>
      <c r="N24" s="56"/>
      <c r="O24" s="49"/>
      <c r="P24" s="50"/>
      <c r="Q24" s="49"/>
      <c r="R24" s="50"/>
    </row>
    <row r="25" spans="1:18" customFormat="1" ht="15">
      <c r="A25" s="58">
        <v>6</v>
      </c>
      <c r="B25" s="59"/>
      <c r="C25" s="58" t="s">
        <v>52</v>
      </c>
      <c r="D25" s="59"/>
      <c r="E25" s="58">
        <v>16</v>
      </c>
      <c r="F25" s="59"/>
      <c r="G25" s="66">
        <v>27.6</v>
      </c>
      <c r="H25" s="67"/>
      <c r="I25" s="58">
        <v>1</v>
      </c>
      <c r="J25" s="59"/>
      <c r="K25" s="55">
        <f t="shared" si="2"/>
        <v>27.6</v>
      </c>
      <c r="L25" s="60"/>
      <c r="M25" s="55">
        <f>K25</f>
        <v>27.6</v>
      </c>
      <c r="N25" s="56"/>
      <c r="O25" s="49"/>
      <c r="P25" s="50"/>
      <c r="Q25" s="49"/>
      <c r="R25" s="50"/>
    </row>
    <row r="26" spans="1:18" customFormat="1" ht="15">
      <c r="A26" s="58">
        <v>6</v>
      </c>
      <c r="B26" s="59"/>
      <c r="C26" s="58" t="s">
        <v>53</v>
      </c>
      <c r="D26" s="59"/>
      <c r="E26" s="58">
        <v>17</v>
      </c>
      <c r="F26" s="59"/>
      <c r="G26" s="66">
        <v>8.9</v>
      </c>
      <c r="H26" s="67"/>
      <c r="I26" s="58">
        <v>1</v>
      </c>
      <c r="J26" s="59"/>
      <c r="K26" s="55">
        <f>G26*I26</f>
        <v>8.9</v>
      </c>
      <c r="L26" s="60"/>
      <c r="M26" s="55">
        <f>K26</f>
        <v>8.9</v>
      </c>
      <c r="N26" s="56"/>
      <c r="O26" s="49"/>
      <c r="P26" s="50"/>
      <c r="Q26" s="49"/>
      <c r="R26" s="50"/>
    </row>
    <row r="27" spans="1:18" customFormat="1" ht="14.45" customHeight="1">
      <c r="A27" s="58">
        <v>6</v>
      </c>
      <c r="B27" s="59"/>
      <c r="C27" s="58" t="s">
        <v>54</v>
      </c>
      <c r="D27" s="59"/>
      <c r="E27" s="58">
        <v>18</v>
      </c>
      <c r="F27" s="59"/>
      <c r="G27" s="66">
        <v>13</v>
      </c>
      <c r="H27" s="67"/>
      <c r="I27" s="58">
        <v>1</v>
      </c>
      <c r="J27" s="59"/>
      <c r="K27" s="55">
        <v>13</v>
      </c>
      <c r="L27" s="60"/>
      <c r="M27" s="55">
        <f>K27</f>
        <v>13</v>
      </c>
      <c r="N27" s="56"/>
      <c r="O27" s="49"/>
      <c r="P27" s="50"/>
      <c r="Q27" s="49"/>
      <c r="R27" s="50"/>
    </row>
    <row r="28" spans="1:18" customFormat="1" ht="14.45" customHeight="1">
      <c r="A28" s="58">
        <v>6</v>
      </c>
      <c r="B28" s="59"/>
      <c r="C28" s="58" t="s">
        <v>55</v>
      </c>
      <c r="D28" s="59"/>
      <c r="E28" s="58">
        <v>19</v>
      </c>
      <c r="F28" s="59"/>
      <c r="G28" s="66">
        <v>20</v>
      </c>
      <c r="H28" s="67"/>
      <c r="I28" s="58">
        <v>1</v>
      </c>
      <c r="J28" s="59"/>
      <c r="K28" s="55">
        <v>20</v>
      </c>
      <c r="L28" s="60"/>
      <c r="M28" s="55">
        <f>K28</f>
        <v>20</v>
      </c>
      <c r="N28" s="56"/>
      <c r="O28" s="49"/>
      <c r="P28" s="50"/>
      <c r="Q28" s="49"/>
      <c r="R28" s="50"/>
    </row>
    <row r="29" spans="1:18" customFormat="1" ht="14.45" customHeight="1">
      <c r="A29" s="58">
        <v>6</v>
      </c>
      <c r="B29" s="59"/>
      <c r="C29" s="58" t="s">
        <v>56</v>
      </c>
      <c r="D29" s="59"/>
      <c r="E29" s="58">
        <v>20</v>
      </c>
      <c r="F29" s="59"/>
      <c r="G29" s="66">
        <v>9.99</v>
      </c>
      <c r="H29" s="67"/>
      <c r="I29" s="58">
        <v>1</v>
      </c>
      <c r="J29" s="59"/>
      <c r="K29" s="55">
        <f t="shared" ref="K29" si="3">G29*I29</f>
        <v>9.99</v>
      </c>
      <c r="L29" s="60"/>
      <c r="M29" s="55">
        <f>K29</f>
        <v>9.99</v>
      </c>
      <c r="N29" s="56"/>
      <c r="O29" s="49"/>
      <c r="P29" s="50"/>
      <c r="Q29" s="49"/>
      <c r="R29" s="50"/>
    </row>
    <row r="30" spans="1:18" customFormat="1" ht="14.45" customHeight="1">
      <c r="A30" s="58">
        <v>1</v>
      </c>
      <c r="B30" s="59"/>
      <c r="C30" s="58" t="s">
        <v>57</v>
      </c>
      <c r="D30" s="59"/>
      <c r="E30" s="58">
        <v>21</v>
      </c>
      <c r="F30" s="59"/>
      <c r="G30" s="66">
        <v>49.49</v>
      </c>
      <c r="H30" s="67"/>
      <c r="I30" s="58">
        <v>2</v>
      </c>
      <c r="J30" s="59"/>
      <c r="K30" s="55">
        <f t="shared" ref="K30:K31" si="4">G30*I30</f>
        <v>98.98</v>
      </c>
      <c r="L30" s="60"/>
      <c r="M30" s="55">
        <f>K30</f>
        <v>98.98</v>
      </c>
      <c r="N30" s="56"/>
      <c r="O30" s="49"/>
      <c r="P30" s="50"/>
      <c r="Q30" s="49"/>
      <c r="R30" s="50"/>
    </row>
    <row r="31" spans="1:18" customFormat="1" ht="14.45" customHeight="1">
      <c r="A31" s="58">
        <v>1</v>
      </c>
      <c r="B31" s="59"/>
      <c r="C31" s="58" t="s">
        <v>58</v>
      </c>
      <c r="D31" s="59"/>
      <c r="E31" s="58">
        <v>22</v>
      </c>
      <c r="F31" s="59"/>
      <c r="G31" s="66">
        <v>87.29</v>
      </c>
      <c r="H31" s="67"/>
      <c r="I31" s="58">
        <v>2</v>
      </c>
      <c r="J31" s="59"/>
      <c r="K31" s="55">
        <f>G31*I31</f>
        <v>174.58</v>
      </c>
      <c r="L31" s="60"/>
      <c r="M31" s="55">
        <f>K31</f>
        <v>174.58</v>
      </c>
      <c r="N31" s="56"/>
      <c r="O31" s="49"/>
      <c r="P31" s="50"/>
      <c r="Q31" s="49"/>
      <c r="R31" s="50"/>
    </row>
    <row r="32" spans="1:18" ht="14.45" customHeight="1">
      <c r="A32" s="58">
        <v>1</v>
      </c>
      <c r="B32" s="59"/>
      <c r="C32" s="58" t="s">
        <v>59</v>
      </c>
      <c r="D32" s="59"/>
      <c r="E32" s="58">
        <v>23</v>
      </c>
      <c r="F32" s="59"/>
      <c r="G32" s="66">
        <v>6.27</v>
      </c>
      <c r="H32" s="67"/>
      <c r="I32" s="58">
        <v>1</v>
      </c>
      <c r="J32" s="59"/>
      <c r="K32" s="55">
        <f>G32*I32</f>
        <v>6.27</v>
      </c>
      <c r="L32" s="60"/>
      <c r="M32" s="55">
        <f>K32</f>
        <v>6.27</v>
      </c>
      <c r="N32" s="56"/>
      <c r="O32" s="49"/>
      <c r="P32" s="50"/>
      <c r="Q32" s="49"/>
      <c r="R32" s="50"/>
    </row>
    <row r="33" spans="1:18" ht="15">
      <c r="A33" s="69">
        <v>1</v>
      </c>
      <c r="B33" s="70"/>
      <c r="C33" s="71" t="s">
        <v>60</v>
      </c>
      <c r="D33" s="70"/>
      <c r="E33" s="71">
        <v>24</v>
      </c>
      <c r="F33" s="70"/>
      <c r="G33" s="72">
        <v>117.98</v>
      </c>
      <c r="H33" s="67"/>
      <c r="I33" s="71">
        <v>1</v>
      </c>
      <c r="J33" s="70"/>
      <c r="K33" s="55">
        <f>G33*I33</f>
        <v>117.98</v>
      </c>
      <c r="L33" s="60"/>
      <c r="M33" s="72">
        <v>117.98</v>
      </c>
      <c r="N33" s="67"/>
      <c r="O33" s="49"/>
      <c r="P33" s="50"/>
      <c r="Q33" s="49"/>
      <c r="R33" s="50"/>
    </row>
    <row r="34" spans="1:18" ht="15">
      <c r="A34" s="73">
        <v>1</v>
      </c>
      <c r="B34" s="74"/>
      <c r="C34" s="75" t="s">
        <v>61</v>
      </c>
      <c r="D34" s="74"/>
      <c r="E34" s="75">
        <v>25</v>
      </c>
      <c r="F34" s="74"/>
      <c r="G34" s="72">
        <v>24.6</v>
      </c>
      <c r="H34" s="67"/>
      <c r="I34" s="75">
        <v>1</v>
      </c>
      <c r="J34" s="74"/>
      <c r="K34" s="55">
        <f>G34*I34</f>
        <v>24.6</v>
      </c>
      <c r="L34" s="60"/>
      <c r="M34" s="72">
        <v>24.6</v>
      </c>
      <c r="N34" s="67"/>
      <c r="O34" s="49"/>
      <c r="P34" s="50"/>
      <c r="Q34" s="49"/>
      <c r="R34" s="50"/>
    </row>
    <row r="35" spans="1:18" ht="15">
      <c r="A35" s="73">
        <v>2</v>
      </c>
      <c r="B35" s="74"/>
      <c r="C35" s="75" t="s">
        <v>62</v>
      </c>
      <c r="D35" s="74"/>
      <c r="E35" s="75">
        <v>26</v>
      </c>
      <c r="F35" s="74"/>
      <c r="G35" s="72">
        <v>20</v>
      </c>
      <c r="H35" s="67"/>
      <c r="I35" s="75">
        <v>1</v>
      </c>
      <c r="J35" s="74"/>
      <c r="K35" s="72">
        <v>20</v>
      </c>
      <c r="L35" s="67"/>
      <c r="M35" s="72">
        <v>20</v>
      </c>
      <c r="N35" s="67"/>
      <c r="O35" s="49"/>
      <c r="P35" s="50"/>
      <c r="Q35" s="49"/>
      <c r="R35" s="50"/>
    </row>
    <row r="36" spans="1:18" ht="15">
      <c r="A36" s="73">
        <v>3</v>
      </c>
      <c r="B36" s="74"/>
      <c r="C36" s="75" t="s">
        <v>63</v>
      </c>
      <c r="D36" s="74"/>
      <c r="E36" s="75">
        <v>27</v>
      </c>
      <c r="F36" s="74"/>
      <c r="G36" s="72">
        <v>0.25</v>
      </c>
      <c r="H36" s="67"/>
      <c r="I36" s="75">
        <v>2</v>
      </c>
      <c r="J36" s="74"/>
      <c r="K36" s="55">
        <f>G36*I36</f>
        <v>0.5</v>
      </c>
      <c r="L36" s="60"/>
      <c r="M36" s="72">
        <v>0.25</v>
      </c>
      <c r="N36" s="67"/>
      <c r="O36" s="49"/>
      <c r="P36" s="50"/>
      <c r="Q36" s="49"/>
      <c r="R36" s="50"/>
    </row>
    <row r="37" spans="1:18" ht="15">
      <c r="A37" s="73">
        <v>3</v>
      </c>
      <c r="B37" s="74"/>
      <c r="C37" s="75" t="s">
        <v>64</v>
      </c>
      <c r="D37" s="74"/>
      <c r="E37" s="75">
        <v>28</v>
      </c>
      <c r="F37" s="74"/>
      <c r="G37" s="72">
        <v>0.5</v>
      </c>
      <c r="H37" s="67"/>
      <c r="I37" s="75">
        <v>1</v>
      </c>
      <c r="J37" s="74"/>
      <c r="K37" s="55">
        <f>G37*I37</f>
        <v>0.5</v>
      </c>
      <c r="L37" s="60"/>
      <c r="M37" s="72">
        <v>0.5</v>
      </c>
      <c r="N37" s="67"/>
      <c r="O37" s="49"/>
      <c r="P37" s="50"/>
      <c r="Q37" s="49"/>
      <c r="R37" s="50"/>
    </row>
    <row r="38" spans="1:18" ht="15">
      <c r="A38" s="73">
        <v>3</v>
      </c>
      <c r="B38" s="74"/>
      <c r="C38" s="75" t="s">
        <v>65</v>
      </c>
      <c r="D38" s="74"/>
      <c r="E38" s="75">
        <v>29</v>
      </c>
      <c r="F38" s="74"/>
      <c r="G38" s="72">
        <v>18.690000000000001</v>
      </c>
      <c r="H38" s="67"/>
      <c r="I38" s="75">
        <v>1</v>
      </c>
      <c r="J38" s="74"/>
      <c r="K38" s="55">
        <f>G38*I38</f>
        <v>18.690000000000001</v>
      </c>
      <c r="L38" s="60"/>
      <c r="M38" s="72">
        <v>18.690000000000001</v>
      </c>
      <c r="N38" s="67"/>
      <c r="O38" s="49"/>
      <c r="P38" s="50"/>
      <c r="Q38" s="49"/>
      <c r="R38" s="50"/>
    </row>
    <row r="39" spans="1:18" ht="15">
      <c r="A39" s="73">
        <v>3</v>
      </c>
      <c r="B39" s="74"/>
      <c r="C39" s="75" t="s">
        <v>66</v>
      </c>
      <c r="D39" s="74"/>
      <c r="E39" s="75">
        <v>30</v>
      </c>
      <c r="F39" s="74"/>
      <c r="G39" s="72">
        <v>8.8000000000000007</v>
      </c>
      <c r="H39" s="67"/>
      <c r="I39" s="75">
        <v>1</v>
      </c>
      <c r="J39" s="74"/>
      <c r="K39" s="55">
        <f>G39*I39</f>
        <v>8.8000000000000007</v>
      </c>
      <c r="L39" s="60"/>
      <c r="M39" s="72">
        <v>8.8000000000000007</v>
      </c>
      <c r="N39" s="67"/>
      <c r="O39" s="49"/>
      <c r="P39" s="50"/>
      <c r="Q39" s="49"/>
      <c r="R39" s="50"/>
    </row>
    <row r="40" spans="1:18" ht="15">
      <c r="A40" s="73">
        <v>3</v>
      </c>
      <c r="B40" s="74"/>
      <c r="C40" s="75" t="s">
        <v>67</v>
      </c>
      <c r="D40" s="74"/>
      <c r="E40" s="75">
        <v>21</v>
      </c>
      <c r="F40" s="74"/>
      <c r="G40" s="72">
        <v>10</v>
      </c>
      <c r="H40" s="67"/>
      <c r="I40" s="75">
        <v>1</v>
      </c>
      <c r="J40" s="74"/>
      <c r="K40" s="55">
        <f>G40*I40</f>
        <v>10</v>
      </c>
      <c r="L40" s="60"/>
      <c r="M40" s="72">
        <v>10</v>
      </c>
      <c r="N40" s="67"/>
      <c r="O40" s="46"/>
      <c r="P40" s="47"/>
      <c r="Q40" s="46"/>
      <c r="R40" s="47"/>
    </row>
    <row r="41" spans="1:18" ht="15">
      <c r="G41" s="61" t="s">
        <v>26</v>
      </c>
      <c r="H41" s="62"/>
      <c r="I41" s="63">
        <f>SUM(I10:J40)</f>
        <v>52</v>
      </c>
      <c r="J41" s="64"/>
      <c r="K41" s="53">
        <f>SUM(K10:L40)</f>
        <v>699.81000000000006</v>
      </c>
      <c r="L41" s="65"/>
      <c r="M41" s="53">
        <f>SUM(M10:N40)</f>
        <v>663.25000000000011</v>
      </c>
      <c r="N41" s="54"/>
      <c r="O41" s="48"/>
      <c r="P41" s="48"/>
      <c r="Q41" s="48"/>
      <c r="R41" s="48"/>
    </row>
    <row r="42" spans="1:18" ht="15">
      <c r="O42" s="51"/>
      <c r="P42" s="51"/>
    </row>
    <row r="43" spans="1:18" ht="15"/>
    <row r="44" spans="1:18" ht="15"/>
    <row r="45" spans="1:18" ht="15"/>
    <row r="46" spans="1:18" ht="15"/>
    <row r="47" spans="1:18" ht="15"/>
    <row r="48" spans="1:18" ht="15"/>
  </sheetData>
  <mergeCells count="301">
    <mergeCell ref="A39:B39"/>
    <mergeCell ref="C39:D39"/>
    <mergeCell ref="E39:F39"/>
    <mergeCell ref="G39:H39"/>
    <mergeCell ref="I39:J39"/>
    <mergeCell ref="K39:L39"/>
    <mergeCell ref="M39:N39"/>
    <mergeCell ref="A40:B40"/>
    <mergeCell ref="C40:D40"/>
    <mergeCell ref="E40:F40"/>
    <mergeCell ref="G40:H40"/>
    <mergeCell ref="I40:J40"/>
    <mergeCell ref="K40:L40"/>
    <mergeCell ref="M40:N40"/>
    <mergeCell ref="A38:B38"/>
    <mergeCell ref="C38:D38"/>
    <mergeCell ref="E38:F38"/>
    <mergeCell ref="G38:H38"/>
    <mergeCell ref="I38:J38"/>
    <mergeCell ref="K38:L38"/>
    <mergeCell ref="M38:N38"/>
    <mergeCell ref="A37:B37"/>
    <mergeCell ref="C37:D37"/>
    <mergeCell ref="A36:B36"/>
    <mergeCell ref="C36:D36"/>
    <mergeCell ref="E36:F36"/>
    <mergeCell ref="G36:H36"/>
    <mergeCell ref="I36:J36"/>
    <mergeCell ref="K36:L36"/>
    <mergeCell ref="M36:N36"/>
    <mergeCell ref="E37:F37"/>
    <mergeCell ref="G37:H37"/>
    <mergeCell ref="I37:J37"/>
    <mergeCell ref="K37:L37"/>
    <mergeCell ref="M37:N37"/>
    <mergeCell ref="A34:B34"/>
    <mergeCell ref="C34:D34"/>
    <mergeCell ref="E34:F34"/>
    <mergeCell ref="G34:H34"/>
    <mergeCell ref="I34:J34"/>
    <mergeCell ref="K34:L34"/>
    <mergeCell ref="M34:N34"/>
    <mergeCell ref="A35:B35"/>
    <mergeCell ref="C35:D35"/>
    <mergeCell ref="E35:F35"/>
    <mergeCell ref="G35:H35"/>
    <mergeCell ref="I35:J35"/>
    <mergeCell ref="K35:L35"/>
    <mergeCell ref="M35:N35"/>
    <mergeCell ref="C20:D20"/>
    <mergeCell ref="E20:F20"/>
    <mergeCell ref="G20:H20"/>
    <mergeCell ref="I20:J20"/>
    <mergeCell ref="M32:N32"/>
    <mergeCell ref="E25:F25"/>
    <mergeCell ref="A33:B33"/>
    <mergeCell ref="C33:D33"/>
    <mergeCell ref="E33:F33"/>
    <mergeCell ref="G33:H33"/>
    <mergeCell ref="I33:J33"/>
    <mergeCell ref="K33:L33"/>
    <mergeCell ref="M33:N33"/>
    <mergeCell ref="A32:B32"/>
    <mergeCell ref="E32:F32"/>
    <mergeCell ref="G32:H32"/>
    <mergeCell ref="I32:J32"/>
    <mergeCell ref="K30:L30"/>
    <mergeCell ref="A31:B31"/>
    <mergeCell ref="C31:D31"/>
    <mergeCell ref="E31:F31"/>
    <mergeCell ref="G31:H31"/>
    <mergeCell ref="I31:J31"/>
    <mergeCell ref="K31:L31"/>
    <mergeCell ref="A30:B30"/>
    <mergeCell ref="C30:D30"/>
    <mergeCell ref="E30:F30"/>
    <mergeCell ref="G30:H30"/>
    <mergeCell ref="I30:J30"/>
    <mergeCell ref="K32:L32"/>
    <mergeCell ref="C32:D32"/>
    <mergeCell ref="A29:B29"/>
    <mergeCell ref="C29:D29"/>
    <mergeCell ref="E29:F29"/>
    <mergeCell ref="G29:H29"/>
    <mergeCell ref="I29:J29"/>
    <mergeCell ref="K29:L29"/>
    <mergeCell ref="A28:B28"/>
    <mergeCell ref="C28:D28"/>
    <mergeCell ref="E28:F28"/>
    <mergeCell ref="G28:H28"/>
    <mergeCell ref="I28:J28"/>
    <mergeCell ref="K28:L28"/>
    <mergeCell ref="A27:B27"/>
    <mergeCell ref="C27:D27"/>
    <mergeCell ref="E27:F27"/>
    <mergeCell ref="G27:H27"/>
    <mergeCell ref="I27:J27"/>
    <mergeCell ref="K27:L27"/>
    <mergeCell ref="A26:B26"/>
    <mergeCell ref="C26:D26"/>
    <mergeCell ref="E26:F26"/>
    <mergeCell ref="G26:H26"/>
    <mergeCell ref="I26:J26"/>
    <mergeCell ref="K26:L26"/>
    <mergeCell ref="G25:H25"/>
    <mergeCell ref="I25:J25"/>
    <mergeCell ref="K25:L25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K24:L24"/>
    <mergeCell ref="K23:L23"/>
    <mergeCell ref="A15:B15"/>
    <mergeCell ref="C15:D15"/>
    <mergeCell ref="E15:F15"/>
    <mergeCell ref="G15:H15"/>
    <mergeCell ref="I15:J15"/>
    <mergeCell ref="K15:L15"/>
    <mergeCell ref="K18:L18"/>
    <mergeCell ref="A22:B22"/>
    <mergeCell ref="C22:D22"/>
    <mergeCell ref="E22:F22"/>
    <mergeCell ref="G22:H22"/>
    <mergeCell ref="I22:J22"/>
    <mergeCell ref="K22:L22"/>
    <mergeCell ref="A21:B21"/>
    <mergeCell ref="C21:D21"/>
    <mergeCell ref="E21:F21"/>
    <mergeCell ref="G21:H21"/>
    <mergeCell ref="I21:J21"/>
    <mergeCell ref="A19:B19"/>
    <mergeCell ref="C19:D19"/>
    <mergeCell ref="K21:L21"/>
    <mergeCell ref="E19:F19"/>
    <mergeCell ref="G19:H19"/>
    <mergeCell ref="I19:J19"/>
    <mergeCell ref="A2:C2"/>
    <mergeCell ref="A3:C3"/>
    <mergeCell ref="A4:C4"/>
    <mergeCell ref="A5:C5"/>
    <mergeCell ref="A6:C6"/>
    <mergeCell ref="A9:B9"/>
    <mergeCell ref="C9:D9"/>
    <mergeCell ref="E9:F9"/>
    <mergeCell ref="G9:H9"/>
    <mergeCell ref="A10:B10"/>
    <mergeCell ref="C10:D10"/>
    <mergeCell ref="E10:F10"/>
    <mergeCell ref="G10:H10"/>
    <mergeCell ref="I10:J10"/>
    <mergeCell ref="A7:C7"/>
    <mergeCell ref="C14:D14"/>
    <mergeCell ref="A14:B14"/>
    <mergeCell ref="E14:F14"/>
    <mergeCell ref="G14:H14"/>
    <mergeCell ref="A12:B12"/>
    <mergeCell ref="C12:D12"/>
    <mergeCell ref="E12:F12"/>
    <mergeCell ref="G12:H12"/>
    <mergeCell ref="I14:J14"/>
    <mergeCell ref="A13:B13"/>
    <mergeCell ref="C13:D13"/>
    <mergeCell ref="E13:F13"/>
    <mergeCell ref="G13:H13"/>
    <mergeCell ref="A11:B11"/>
    <mergeCell ref="C11:D11"/>
    <mergeCell ref="E11:F11"/>
    <mergeCell ref="G11:H11"/>
    <mergeCell ref="G41:H41"/>
    <mergeCell ref="I41:J41"/>
    <mergeCell ref="K41:L41"/>
    <mergeCell ref="K17:L17"/>
    <mergeCell ref="A16:B16"/>
    <mergeCell ref="C16:D16"/>
    <mergeCell ref="E16:F16"/>
    <mergeCell ref="G16:H16"/>
    <mergeCell ref="I16:J16"/>
    <mergeCell ref="K16:L16"/>
    <mergeCell ref="A17:B17"/>
    <mergeCell ref="C17:D17"/>
    <mergeCell ref="E17:F17"/>
    <mergeCell ref="G17:H17"/>
    <mergeCell ref="I17:J17"/>
    <mergeCell ref="K20:L20"/>
    <mergeCell ref="A20:B20"/>
    <mergeCell ref="A18:B18"/>
    <mergeCell ref="C18:D18"/>
    <mergeCell ref="E18:F18"/>
    <mergeCell ref="G18:H18"/>
    <mergeCell ref="I18:J18"/>
    <mergeCell ref="A25:B25"/>
    <mergeCell ref="C25:D25"/>
    <mergeCell ref="M12:N12"/>
    <mergeCell ref="M9:N9"/>
    <mergeCell ref="M10:N10"/>
    <mergeCell ref="M11:N11"/>
    <mergeCell ref="M29:N29"/>
    <mergeCell ref="M30:N30"/>
    <mergeCell ref="M31:N31"/>
    <mergeCell ref="I12:J12"/>
    <mergeCell ref="K12:L12"/>
    <mergeCell ref="I13:J13"/>
    <mergeCell ref="I9:J9"/>
    <mergeCell ref="K9:L9"/>
    <mergeCell ref="K10:L10"/>
    <mergeCell ref="K14:L14"/>
    <mergeCell ref="M19:N19"/>
    <mergeCell ref="M18:N18"/>
    <mergeCell ref="M17:N17"/>
    <mergeCell ref="M16:N16"/>
    <mergeCell ref="M15:N15"/>
    <mergeCell ref="M14:N14"/>
    <mergeCell ref="M13:N13"/>
    <mergeCell ref="K19:L19"/>
    <mergeCell ref="K13:L13"/>
    <mergeCell ref="I11:J11"/>
    <mergeCell ref="K11:L11"/>
    <mergeCell ref="O27:P27"/>
    <mergeCell ref="O28:P28"/>
    <mergeCell ref="O29:P29"/>
    <mergeCell ref="O30:P30"/>
    <mergeCell ref="O31:P31"/>
    <mergeCell ref="M41:N41"/>
    <mergeCell ref="M20:N20"/>
    <mergeCell ref="M21:N21"/>
    <mergeCell ref="M22:N22"/>
    <mergeCell ref="M23:N23"/>
    <mergeCell ref="M25:N25"/>
    <mergeCell ref="M26:N26"/>
    <mergeCell ref="M27:N27"/>
    <mergeCell ref="M28:N28"/>
    <mergeCell ref="M24:N24"/>
    <mergeCell ref="O33:P33"/>
    <mergeCell ref="O34:P34"/>
    <mergeCell ref="O35:P35"/>
    <mergeCell ref="O36:P36"/>
    <mergeCell ref="O37:P37"/>
    <mergeCell ref="O38:P38"/>
    <mergeCell ref="O39:P39"/>
    <mergeCell ref="O40:P40"/>
    <mergeCell ref="O32:P32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41:P41"/>
    <mergeCell ref="O42:P42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9:R39"/>
    <mergeCell ref="Q40:R40"/>
    <mergeCell ref="Q41:R41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52019-8CDB-44DE-9AF7-915625E2DE6F}">
  <dimension ref="A2:T41"/>
  <sheetViews>
    <sheetView topLeftCell="A22" workbookViewId="0">
      <selection activeCell="G31" sqref="G31:H31"/>
    </sheetView>
  </sheetViews>
  <sheetFormatPr defaultRowHeight="15"/>
  <cols>
    <col min="4" max="4" width="29.28515625" customWidth="1"/>
  </cols>
  <sheetData>
    <row r="2" spans="1:20">
      <c r="A2" s="38" t="s">
        <v>1</v>
      </c>
      <c r="B2" s="38"/>
      <c r="C2" s="38"/>
      <c r="D2" s="6" t="s">
        <v>31</v>
      </c>
    </row>
    <row r="3" spans="1:20">
      <c r="A3" s="38" t="s">
        <v>3</v>
      </c>
      <c r="B3" s="38"/>
      <c r="C3" s="38"/>
      <c r="D3" s="6" t="s">
        <v>32</v>
      </c>
    </row>
    <row r="4" spans="1:20">
      <c r="A4" s="38" t="s">
        <v>4</v>
      </c>
      <c r="B4" s="38"/>
      <c r="C4" s="38"/>
      <c r="D4" s="8">
        <v>45965</v>
      </c>
    </row>
    <row r="5" spans="1:20">
      <c r="A5" s="38" t="s">
        <v>5</v>
      </c>
      <c r="B5" s="38"/>
      <c r="C5" s="38"/>
      <c r="D5" s="8">
        <v>45965</v>
      </c>
    </row>
    <row r="6" spans="1:20">
      <c r="A6" s="38" t="s">
        <v>6</v>
      </c>
      <c r="B6" s="38"/>
      <c r="C6" s="38"/>
      <c r="D6" s="6">
        <f>I41</f>
        <v>55</v>
      </c>
    </row>
    <row r="7" spans="1:20">
      <c r="A7" s="38" t="s">
        <v>7</v>
      </c>
      <c r="B7" s="38"/>
      <c r="C7" s="38"/>
      <c r="D7" s="9">
        <f>K41</f>
        <v>884.84000000000015</v>
      </c>
    </row>
    <row r="9" spans="1:20">
      <c r="A9" s="140" t="s">
        <v>8</v>
      </c>
      <c r="B9" s="140"/>
      <c r="C9" s="140" t="s">
        <v>33</v>
      </c>
      <c r="D9" s="140"/>
      <c r="E9" s="140" t="s">
        <v>11</v>
      </c>
      <c r="F9" s="140"/>
      <c r="G9" s="140" t="s">
        <v>14</v>
      </c>
      <c r="H9" s="140"/>
      <c r="I9" s="141" t="s">
        <v>15</v>
      </c>
      <c r="J9" s="142"/>
      <c r="K9" s="140" t="s">
        <v>7</v>
      </c>
      <c r="L9" s="140"/>
      <c r="M9" s="140" t="s">
        <v>34</v>
      </c>
      <c r="N9" s="140"/>
      <c r="O9" s="140" t="s">
        <v>35</v>
      </c>
      <c r="P9" s="140"/>
      <c r="Q9" s="140" t="s">
        <v>68</v>
      </c>
      <c r="R9" s="140"/>
      <c r="S9" s="140" t="s">
        <v>69</v>
      </c>
      <c r="T9" s="140"/>
    </row>
    <row r="10" spans="1:20">
      <c r="A10" s="76">
        <v>1</v>
      </c>
      <c r="B10" s="76"/>
      <c r="C10" s="76" t="s">
        <v>57</v>
      </c>
      <c r="D10" s="76"/>
      <c r="E10" s="143">
        <v>1</v>
      </c>
      <c r="F10" s="143"/>
      <c r="G10" s="78">
        <v>49.49</v>
      </c>
      <c r="H10" s="78"/>
      <c r="I10" s="76">
        <v>2</v>
      </c>
      <c r="J10" s="76"/>
      <c r="K10" s="77">
        <f t="shared" ref="K10:K11" si="0">G10*I10</f>
        <v>98.98</v>
      </c>
      <c r="L10" s="77"/>
      <c r="M10" s="77">
        <f>K10</f>
        <v>98.98</v>
      </c>
      <c r="N10" s="77"/>
      <c r="O10" s="76" t="s">
        <v>70</v>
      </c>
      <c r="P10" s="76"/>
      <c r="Q10" s="76" t="s">
        <v>71</v>
      </c>
      <c r="R10" s="76"/>
      <c r="S10" s="93">
        <v>82195</v>
      </c>
      <c r="T10" s="93"/>
    </row>
    <row r="11" spans="1:20">
      <c r="A11" s="76">
        <v>1</v>
      </c>
      <c r="B11" s="76"/>
      <c r="C11" s="76" t="s">
        <v>58</v>
      </c>
      <c r="D11" s="76"/>
      <c r="E11" s="143">
        <v>2</v>
      </c>
      <c r="F11" s="143"/>
      <c r="G11" s="78">
        <v>87.29</v>
      </c>
      <c r="H11" s="78"/>
      <c r="I11" s="76">
        <v>2</v>
      </c>
      <c r="J11" s="76"/>
      <c r="K11" s="77">
        <f>G11*I11</f>
        <v>174.58</v>
      </c>
      <c r="L11" s="77"/>
      <c r="M11" s="77">
        <f>K11</f>
        <v>174.58</v>
      </c>
      <c r="N11" s="77"/>
      <c r="O11" s="76" t="s">
        <v>70</v>
      </c>
      <c r="P11" s="76"/>
      <c r="Q11" s="76" t="s">
        <v>71</v>
      </c>
      <c r="R11" s="76"/>
      <c r="S11" s="76">
        <v>81292</v>
      </c>
      <c r="T11" s="76"/>
    </row>
    <row r="12" spans="1:20" ht="15" customHeight="1">
      <c r="A12" s="76">
        <v>1</v>
      </c>
      <c r="B12" s="76"/>
      <c r="C12" s="84" t="s">
        <v>72</v>
      </c>
      <c r="D12" s="76"/>
      <c r="E12" s="83">
        <v>3</v>
      </c>
      <c r="F12" s="83"/>
      <c r="G12" s="78">
        <v>6.79</v>
      </c>
      <c r="H12" s="78"/>
      <c r="I12" s="76">
        <v>2</v>
      </c>
      <c r="J12" s="76"/>
      <c r="K12" s="77">
        <f>G12*I12</f>
        <v>13.58</v>
      </c>
      <c r="L12" s="77"/>
      <c r="M12" s="77">
        <f>K12</f>
        <v>13.58</v>
      </c>
      <c r="N12" s="77"/>
      <c r="O12" s="76" t="s">
        <v>70</v>
      </c>
      <c r="P12" s="76"/>
      <c r="Q12" s="76" t="s">
        <v>73</v>
      </c>
      <c r="R12" s="76"/>
      <c r="S12" s="76">
        <v>9178581</v>
      </c>
      <c r="T12" s="76"/>
    </row>
    <row r="13" spans="1:20">
      <c r="A13" s="83">
        <v>1</v>
      </c>
      <c r="B13" s="83"/>
      <c r="C13" s="83" t="s">
        <v>74</v>
      </c>
      <c r="D13" s="83"/>
      <c r="E13" s="83">
        <v>4</v>
      </c>
      <c r="F13" s="83"/>
      <c r="G13" s="78">
        <v>117.98</v>
      </c>
      <c r="H13" s="78"/>
      <c r="I13" s="83">
        <v>1</v>
      </c>
      <c r="J13" s="83"/>
      <c r="K13" s="77">
        <f>G13*I13</f>
        <v>117.98</v>
      </c>
      <c r="L13" s="77"/>
      <c r="M13" s="78">
        <v>117.98</v>
      </c>
      <c r="N13" s="78"/>
      <c r="O13" s="76" t="s">
        <v>70</v>
      </c>
      <c r="P13" s="76"/>
      <c r="Q13" s="76" t="s">
        <v>75</v>
      </c>
      <c r="R13" s="76"/>
      <c r="S13" s="76" t="s">
        <v>76</v>
      </c>
      <c r="T13" s="76"/>
    </row>
    <row r="14" spans="1:20">
      <c r="A14" s="76">
        <v>1</v>
      </c>
      <c r="B14" s="76"/>
      <c r="C14" s="76" t="s">
        <v>41</v>
      </c>
      <c r="D14" s="76"/>
      <c r="E14" s="83">
        <v>5</v>
      </c>
      <c r="F14" s="83"/>
      <c r="G14" s="78">
        <v>1.62</v>
      </c>
      <c r="H14" s="78"/>
      <c r="I14" s="76">
        <v>1</v>
      </c>
      <c r="J14" s="76"/>
      <c r="K14" s="77">
        <f>G14*I14</f>
        <v>1.62</v>
      </c>
      <c r="L14" s="77"/>
      <c r="M14" s="77">
        <v>0</v>
      </c>
      <c r="N14" s="77"/>
      <c r="O14" s="76" t="s">
        <v>77</v>
      </c>
      <c r="P14" s="76"/>
      <c r="Q14" s="76" t="s">
        <v>78</v>
      </c>
      <c r="R14" s="76"/>
      <c r="S14" s="76" t="s">
        <v>78</v>
      </c>
      <c r="T14" s="76"/>
    </row>
    <row r="15" spans="1:20">
      <c r="A15" s="76">
        <v>1</v>
      </c>
      <c r="B15" s="76"/>
      <c r="C15" s="76" t="s">
        <v>42</v>
      </c>
      <c r="D15" s="76"/>
      <c r="E15" s="144">
        <v>6</v>
      </c>
      <c r="F15" s="145"/>
      <c r="G15" s="78">
        <v>0.91</v>
      </c>
      <c r="H15" s="78"/>
      <c r="I15" s="76">
        <v>3</v>
      </c>
      <c r="J15" s="76"/>
      <c r="K15" s="77">
        <f>G15*I15</f>
        <v>2.73</v>
      </c>
      <c r="L15" s="77"/>
      <c r="M15" s="77">
        <v>0</v>
      </c>
      <c r="N15" s="77"/>
      <c r="O15" s="76" t="s">
        <v>77</v>
      </c>
      <c r="P15" s="76"/>
      <c r="Q15" s="76" t="s">
        <v>78</v>
      </c>
      <c r="R15" s="76"/>
      <c r="S15" s="76" t="s">
        <v>78</v>
      </c>
      <c r="T15" s="76"/>
    </row>
    <row r="16" spans="1:20">
      <c r="A16" s="76">
        <v>1</v>
      </c>
      <c r="B16" s="76"/>
      <c r="C16" s="76" t="s">
        <v>79</v>
      </c>
      <c r="D16" s="76"/>
      <c r="E16" s="83">
        <v>7</v>
      </c>
      <c r="F16" s="83"/>
      <c r="G16" s="78">
        <v>32</v>
      </c>
      <c r="H16" s="78"/>
      <c r="I16" s="76">
        <v>1</v>
      </c>
      <c r="J16" s="76"/>
      <c r="K16" s="77">
        <f>G16*I16</f>
        <v>32</v>
      </c>
      <c r="L16" s="77"/>
      <c r="M16" s="77">
        <v>32</v>
      </c>
      <c r="N16" s="77"/>
      <c r="O16" s="76" t="s">
        <v>80</v>
      </c>
      <c r="P16" s="76"/>
      <c r="Q16" s="76" t="s">
        <v>75</v>
      </c>
      <c r="R16" s="76"/>
      <c r="S16" s="76" t="s">
        <v>81</v>
      </c>
      <c r="T16" s="76"/>
    </row>
    <row r="17" spans="1:20">
      <c r="A17" s="76">
        <v>2</v>
      </c>
      <c r="B17" s="76"/>
      <c r="C17" s="83" t="s">
        <v>62</v>
      </c>
      <c r="D17" s="83"/>
      <c r="E17" s="76">
        <v>8</v>
      </c>
      <c r="F17" s="76"/>
      <c r="G17" s="77">
        <v>20</v>
      </c>
      <c r="H17" s="77"/>
      <c r="I17" s="83">
        <v>1</v>
      </c>
      <c r="J17" s="83"/>
      <c r="K17" s="77">
        <v>20</v>
      </c>
      <c r="L17" s="77"/>
      <c r="M17" s="77">
        <v>20</v>
      </c>
      <c r="N17" s="77"/>
      <c r="O17" s="76" t="s">
        <v>77</v>
      </c>
      <c r="P17" s="76"/>
      <c r="Q17" s="76" t="s">
        <v>78</v>
      </c>
      <c r="R17" s="76"/>
      <c r="S17" s="76" t="s">
        <v>78</v>
      </c>
      <c r="T17" s="76"/>
    </row>
    <row r="18" spans="1:20">
      <c r="A18" s="76">
        <v>2</v>
      </c>
      <c r="B18" s="76"/>
      <c r="C18" s="83" t="s">
        <v>63</v>
      </c>
      <c r="D18" s="83"/>
      <c r="E18" s="76">
        <v>9</v>
      </c>
      <c r="F18" s="76"/>
      <c r="G18" s="77">
        <v>0.25</v>
      </c>
      <c r="H18" s="77"/>
      <c r="I18" s="83">
        <v>2</v>
      </c>
      <c r="J18" s="83"/>
      <c r="K18" s="77">
        <v>0.5</v>
      </c>
      <c r="L18" s="77"/>
      <c r="M18" s="77">
        <v>0</v>
      </c>
      <c r="N18" s="77"/>
      <c r="O18" s="76" t="s">
        <v>70</v>
      </c>
      <c r="P18" s="76"/>
      <c r="Q18" s="76" t="s">
        <v>73</v>
      </c>
      <c r="R18" s="76"/>
      <c r="S18" s="84">
        <v>1006915751</v>
      </c>
      <c r="T18" s="76"/>
    </row>
    <row r="19" spans="1:20">
      <c r="A19" s="76">
        <v>2</v>
      </c>
      <c r="B19" s="76"/>
      <c r="C19" s="87" t="s">
        <v>82</v>
      </c>
      <c r="D19" s="83"/>
      <c r="E19" s="76">
        <v>10</v>
      </c>
      <c r="F19" s="76"/>
      <c r="G19" s="77">
        <v>1.47</v>
      </c>
      <c r="H19" s="77"/>
      <c r="I19" s="83">
        <v>1</v>
      </c>
      <c r="J19" s="83"/>
      <c r="K19" s="77">
        <f>G19*I19</f>
        <v>1.47</v>
      </c>
      <c r="L19" s="77"/>
      <c r="M19" s="77">
        <v>0</v>
      </c>
      <c r="N19" s="77"/>
      <c r="O19" s="76" t="s">
        <v>70</v>
      </c>
      <c r="P19" s="76"/>
      <c r="Q19" s="76" t="s">
        <v>73</v>
      </c>
      <c r="R19" s="76"/>
      <c r="S19" s="84">
        <v>1005795870</v>
      </c>
      <c r="T19" s="76"/>
    </row>
    <row r="20" spans="1:20">
      <c r="A20" s="76">
        <v>2</v>
      </c>
      <c r="B20" s="76"/>
      <c r="C20" s="85" t="s">
        <v>83</v>
      </c>
      <c r="D20" s="86"/>
      <c r="E20" s="76">
        <v>11</v>
      </c>
      <c r="F20" s="76"/>
      <c r="G20" s="77">
        <v>13</v>
      </c>
      <c r="H20" s="77"/>
      <c r="I20" s="83">
        <v>1</v>
      </c>
      <c r="J20" s="83"/>
      <c r="K20" s="77">
        <f>G20*I20</f>
        <v>13</v>
      </c>
      <c r="L20" s="77"/>
      <c r="M20" s="77">
        <v>0</v>
      </c>
      <c r="N20" s="77"/>
      <c r="O20" s="76" t="s">
        <v>70</v>
      </c>
      <c r="P20" s="76"/>
      <c r="Q20" s="76" t="s">
        <v>73</v>
      </c>
      <c r="R20" s="76"/>
      <c r="S20" s="84">
        <v>236714</v>
      </c>
      <c r="T20" s="76"/>
    </row>
    <row r="21" spans="1:20">
      <c r="A21" s="76">
        <v>2</v>
      </c>
      <c r="B21" s="76"/>
      <c r="C21" s="83" t="s">
        <v>67</v>
      </c>
      <c r="D21" s="83"/>
      <c r="E21" s="83">
        <v>12</v>
      </c>
      <c r="F21" s="83"/>
      <c r="G21" s="77">
        <v>10</v>
      </c>
      <c r="H21" s="77"/>
      <c r="I21" s="83">
        <v>1</v>
      </c>
      <c r="J21" s="83"/>
      <c r="K21" s="77">
        <f>G21*I21</f>
        <v>10</v>
      </c>
      <c r="L21" s="77"/>
      <c r="M21" s="77">
        <v>0</v>
      </c>
      <c r="N21" s="77"/>
      <c r="O21" s="76" t="s">
        <v>77</v>
      </c>
      <c r="P21" s="76"/>
      <c r="Q21" s="76" t="s">
        <v>78</v>
      </c>
      <c r="R21" s="76"/>
      <c r="S21" s="76" t="s">
        <v>78</v>
      </c>
      <c r="T21" s="76"/>
    </row>
    <row r="22" spans="1:20">
      <c r="A22" s="76">
        <v>2</v>
      </c>
      <c r="B22" s="76"/>
      <c r="C22" s="84" t="s">
        <v>84</v>
      </c>
      <c r="D22" s="76"/>
      <c r="E22" s="83">
        <v>13</v>
      </c>
      <c r="F22" s="83"/>
      <c r="G22" s="77">
        <v>0.64</v>
      </c>
      <c r="H22" s="77"/>
      <c r="I22" s="76">
        <v>8</v>
      </c>
      <c r="J22" s="76"/>
      <c r="K22" s="77">
        <f>G22*I22</f>
        <v>5.12</v>
      </c>
      <c r="L22" s="77"/>
      <c r="M22" s="77">
        <v>0</v>
      </c>
      <c r="N22" s="77"/>
      <c r="O22" s="76" t="s">
        <v>70</v>
      </c>
      <c r="P22" s="76"/>
      <c r="Q22" s="76" t="s">
        <v>73</v>
      </c>
      <c r="R22" s="76"/>
      <c r="S22" s="84">
        <v>436999</v>
      </c>
      <c r="T22" s="76"/>
    </row>
    <row r="23" spans="1:20">
      <c r="A23" s="76">
        <v>2</v>
      </c>
      <c r="B23" s="76"/>
      <c r="C23" s="84" t="s">
        <v>85</v>
      </c>
      <c r="D23" s="76"/>
      <c r="E23" s="83">
        <v>14</v>
      </c>
      <c r="F23" s="83"/>
      <c r="G23" s="77">
        <v>3.97</v>
      </c>
      <c r="H23" s="77"/>
      <c r="I23" s="76">
        <v>1</v>
      </c>
      <c r="J23" s="76"/>
      <c r="K23" s="77">
        <f>G23*I23</f>
        <v>3.97</v>
      </c>
      <c r="L23" s="77"/>
      <c r="M23" s="77">
        <v>0</v>
      </c>
      <c r="N23" s="77"/>
      <c r="O23" s="76" t="s">
        <v>70</v>
      </c>
      <c r="P23" s="76"/>
      <c r="Q23" s="76" t="s">
        <v>73</v>
      </c>
      <c r="R23" s="76"/>
      <c r="S23" s="84">
        <v>1000242015</v>
      </c>
      <c r="T23" s="76"/>
    </row>
    <row r="24" spans="1:20">
      <c r="A24" s="76">
        <v>2</v>
      </c>
      <c r="B24" s="76"/>
      <c r="C24" s="76" t="s">
        <v>86</v>
      </c>
      <c r="D24" s="76"/>
      <c r="E24" s="83">
        <v>15</v>
      </c>
      <c r="F24" s="83"/>
      <c r="G24" s="77">
        <v>9.9499999999999993</v>
      </c>
      <c r="H24" s="77"/>
      <c r="I24" s="76">
        <v>1</v>
      </c>
      <c r="J24" s="76"/>
      <c r="K24" s="77">
        <f>G24*I24</f>
        <v>9.9499999999999993</v>
      </c>
      <c r="L24" s="77"/>
      <c r="M24" s="77">
        <v>9.9499999999999993</v>
      </c>
      <c r="N24" s="77"/>
      <c r="O24" s="76" t="s">
        <v>70</v>
      </c>
      <c r="P24" s="76"/>
      <c r="Q24" s="76" t="s">
        <v>75</v>
      </c>
      <c r="R24" s="76"/>
      <c r="S24" s="76" t="s">
        <v>87</v>
      </c>
      <c r="T24" s="76"/>
    </row>
    <row r="25" spans="1:20">
      <c r="A25" s="76">
        <v>3</v>
      </c>
      <c r="B25" s="76"/>
      <c r="C25" s="76" t="s">
        <v>46</v>
      </c>
      <c r="D25" s="76"/>
      <c r="E25" s="76">
        <v>16</v>
      </c>
      <c r="F25" s="76"/>
      <c r="G25" s="78">
        <v>0.33</v>
      </c>
      <c r="H25" s="78"/>
      <c r="I25" s="76">
        <v>1</v>
      </c>
      <c r="J25" s="76"/>
      <c r="K25" s="77">
        <f>G25*I25</f>
        <v>0.33</v>
      </c>
      <c r="L25" s="77"/>
      <c r="M25" s="77">
        <v>0</v>
      </c>
      <c r="N25" s="77"/>
      <c r="O25" s="76" t="s">
        <v>77</v>
      </c>
      <c r="P25" s="76"/>
      <c r="Q25" s="76" t="s">
        <v>78</v>
      </c>
      <c r="R25" s="76"/>
      <c r="S25" s="76" t="s">
        <v>78</v>
      </c>
      <c r="T25" s="76"/>
    </row>
    <row r="26" spans="1:20">
      <c r="A26" s="76">
        <v>3</v>
      </c>
      <c r="B26" s="76"/>
      <c r="C26" s="76" t="s">
        <v>47</v>
      </c>
      <c r="D26" s="76"/>
      <c r="E26" s="76">
        <v>17</v>
      </c>
      <c r="F26" s="76"/>
      <c r="G26" s="77">
        <v>0.01</v>
      </c>
      <c r="H26" s="77"/>
      <c r="I26" s="76">
        <v>4</v>
      </c>
      <c r="J26" s="76"/>
      <c r="K26" s="77">
        <f>G26*I26</f>
        <v>0.04</v>
      </c>
      <c r="L26" s="77"/>
      <c r="M26" s="77">
        <v>0</v>
      </c>
      <c r="N26" s="77"/>
      <c r="O26" s="76" t="s">
        <v>77</v>
      </c>
      <c r="P26" s="76"/>
      <c r="Q26" s="76" t="s">
        <v>78</v>
      </c>
      <c r="R26" s="76"/>
      <c r="S26" s="76" t="s">
        <v>78</v>
      </c>
      <c r="T26" s="76"/>
    </row>
    <row r="27" spans="1:20">
      <c r="A27" s="76">
        <v>3</v>
      </c>
      <c r="B27" s="76"/>
      <c r="C27" s="76" t="s">
        <v>48</v>
      </c>
      <c r="D27" s="76"/>
      <c r="E27" s="76">
        <v>18</v>
      </c>
      <c r="F27" s="76"/>
      <c r="G27" s="77">
        <v>0.1</v>
      </c>
      <c r="H27" s="77"/>
      <c r="I27" s="76">
        <v>4</v>
      </c>
      <c r="J27" s="76"/>
      <c r="K27" s="77">
        <f>G27*I27</f>
        <v>0.4</v>
      </c>
      <c r="L27" s="77"/>
      <c r="M27" s="77">
        <v>0</v>
      </c>
      <c r="N27" s="77"/>
      <c r="O27" s="76" t="s">
        <v>77</v>
      </c>
      <c r="P27" s="76"/>
      <c r="Q27" s="76" t="s">
        <v>78</v>
      </c>
      <c r="R27" s="76"/>
      <c r="S27" s="76" t="s">
        <v>78</v>
      </c>
      <c r="T27" s="76"/>
    </row>
    <row r="28" spans="1:20">
      <c r="A28" s="76">
        <v>3</v>
      </c>
      <c r="B28" s="76"/>
      <c r="C28" s="76" t="s">
        <v>49</v>
      </c>
      <c r="D28" s="76"/>
      <c r="E28" s="76">
        <v>19</v>
      </c>
      <c r="F28" s="76"/>
      <c r="G28" s="77">
        <v>0.55000000000000004</v>
      </c>
      <c r="H28" s="77"/>
      <c r="I28" s="76">
        <v>1</v>
      </c>
      <c r="J28" s="76"/>
      <c r="K28" s="77">
        <f>G28*I28</f>
        <v>0.55000000000000004</v>
      </c>
      <c r="L28" s="77"/>
      <c r="M28" s="77">
        <v>0</v>
      </c>
      <c r="N28" s="77"/>
      <c r="O28" s="76" t="s">
        <v>77</v>
      </c>
      <c r="P28" s="76"/>
      <c r="Q28" s="76" t="s">
        <v>78</v>
      </c>
      <c r="R28" s="76"/>
      <c r="S28" s="76" t="s">
        <v>78</v>
      </c>
      <c r="T28" s="76"/>
    </row>
    <row r="29" spans="1:20">
      <c r="A29" s="76">
        <v>3</v>
      </c>
      <c r="B29" s="76"/>
      <c r="C29" s="76" t="s">
        <v>50</v>
      </c>
      <c r="D29" s="76"/>
      <c r="E29" s="76">
        <v>20</v>
      </c>
      <c r="F29" s="76"/>
      <c r="G29" s="77">
        <v>0.01</v>
      </c>
      <c r="H29" s="77"/>
      <c r="I29" s="76">
        <v>4</v>
      </c>
      <c r="J29" s="76"/>
      <c r="K29" s="77">
        <f>G29*I29</f>
        <v>0.04</v>
      </c>
      <c r="L29" s="77"/>
      <c r="M29" s="77">
        <v>0</v>
      </c>
      <c r="N29" s="77"/>
      <c r="O29" s="76" t="s">
        <v>77</v>
      </c>
      <c r="P29" s="76"/>
      <c r="Q29" s="76" t="s">
        <v>78</v>
      </c>
      <c r="R29" s="76"/>
      <c r="S29" s="76" t="s">
        <v>78</v>
      </c>
      <c r="T29" s="76"/>
    </row>
    <row r="30" spans="1:20">
      <c r="A30" s="76">
        <v>3</v>
      </c>
      <c r="B30" s="76"/>
      <c r="C30" s="82" t="s">
        <v>88</v>
      </c>
      <c r="D30" s="76"/>
      <c r="E30" s="76">
        <v>21</v>
      </c>
      <c r="F30" s="76"/>
      <c r="G30" s="77">
        <v>58.57</v>
      </c>
      <c r="H30" s="77"/>
      <c r="I30" s="76">
        <v>4</v>
      </c>
      <c r="J30" s="76"/>
      <c r="K30" s="77">
        <f>G30*I30</f>
        <v>234.28</v>
      </c>
      <c r="L30" s="77"/>
      <c r="M30" s="79">
        <v>234.28</v>
      </c>
      <c r="N30" s="80"/>
      <c r="O30" s="76" t="s">
        <v>77</v>
      </c>
      <c r="P30" s="76"/>
      <c r="Q30" s="76" t="s">
        <v>78</v>
      </c>
      <c r="R30" s="76"/>
      <c r="S30" s="76" t="s">
        <v>78</v>
      </c>
      <c r="T30" s="76"/>
    </row>
    <row r="31" spans="1:20">
      <c r="A31" s="83">
        <v>3</v>
      </c>
      <c r="B31" s="83"/>
      <c r="C31" s="83" t="s">
        <v>65</v>
      </c>
      <c r="D31" s="83"/>
      <c r="E31" s="83">
        <v>22</v>
      </c>
      <c r="F31" s="83"/>
      <c r="G31" s="78">
        <v>18.690000000000001</v>
      </c>
      <c r="H31" s="78"/>
      <c r="I31" s="83">
        <v>1</v>
      </c>
      <c r="J31" s="83"/>
      <c r="K31" s="77">
        <f>G31*I31</f>
        <v>18.690000000000001</v>
      </c>
      <c r="L31" s="77"/>
      <c r="M31" s="78">
        <v>0</v>
      </c>
      <c r="N31" s="78"/>
      <c r="O31" s="76" t="s">
        <v>70</v>
      </c>
      <c r="P31" s="76"/>
      <c r="Q31" s="76" t="s">
        <v>89</v>
      </c>
      <c r="R31" s="76"/>
      <c r="S31" s="76" t="s">
        <v>78</v>
      </c>
      <c r="T31" s="76"/>
    </row>
    <row r="32" spans="1:20">
      <c r="A32" s="76">
        <v>4</v>
      </c>
      <c r="B32" s="76"/>
      <c r="C32" s="81" t="s">
        <v>90</v>
      </c>
      <c r="D32" s="76"/>
      <c r="E32" s="76">
        <v>23</v>
      </c>
      <c r="F32" s="76"/>
      <c r="G32" s="77">
        <v>10.28</v>
      </c>
      <c r="H32" s="77"/>
      <c r="I32" s="76">
        <v>1</v>
      </c>
      <c r="J32" s="76"/>
      <c r="K32" s="77">
        <f>G32*I32</f>
        <v>10.28</v>
      </c>
      <c r="L32" s="77"/>
      <c r="M32" s="77">
        <v>0</v>
      </c>
      <c r="N32" s="77"/>
      <c r="O32" s="76" t="s">
        <v>70</v>
      </c>
      <c r="P32" s="76"/>
      <c r="Q32" s="76" t="s">
        <v>71</v>
      </c>
      <c r="R32" s="76"/>
      <c r="S32" s="93">
        <v>29093</v>
      </c>
      <c r="T32" s="76"/>
    </row>
    <row r="33" spans="1:20" ht="16.5" customHeight="1">
      <c r="A33" s="76">
        <v>4</v>
      </c>
      <c r="B33" s="76"/>
      <c r="C33" s="83" t="s">
        <v>61</v>
      </c>
      <c r="D33" s="83"/>
      <c r="E33" s="76">
        <v>24</v>
      </c>
      <c r="F33" s="76"/>
      <c r="G33" s="77">
        <v>24.6</v>
      </c>
      <c r="H33" s="77"/>
      <c r="I33" s="76">
        <v>1</v>
      </c>
      <c r="J33" s="76"/>
      <c r="K33" s="77">
        <f>G33*I33</f>
        <v>24.6</v>
      </c>
      <c r="L33" s="77"/>
      <c r="M33" s="77">
        <v>24.6</v>
      </c>
      <c r="N33" s="77"/>
      <c r="O33" s="76" t="s">
        <v>70</v>
      </c>
      <c r="P33" s="76"/>
      <c r="Q33" s="76" t="s">
        <v>75</v>
      </c>
      <c r="R33" s="76"/>
      <c r="S33" s="84" t="s">
        <v>91</v>
      </c>
      <c r="T33" s="84"/>
    </row>
    <row r="34" spans="1:20">
      <c r="A34" s="76">
        <v>4</v>
      </c>
      <c r="B34" s="76"/>
      <c r="C34" s="88" t="s">
        <v>92</v>
      </c>
      <c r="D34" s="89"/>
      <c r="E34" s="76">
        <v>25</v>
      </c>
      <c r="F34" s="76"/>
      <c r="G34" s="79">
        <v>8.8000000000000007</v>
      </c>
      <c r="H34" s="80"/>
      <c r="I34" s="76">
        <v>1</v>
      </c>
      <c r="J34" s="76"/>
      <c r="K34" s="77">
        <f>G34*I34</f>
        <v>8.8000000000000007</v>
      </c>
      <c r="L34" s="77"/>
      <c r="M34" s="77">
        <v>0</v>
      </c>
      <c r="N34" s="77"/>
      <c r="O34" s="76" t="s">
        <v>70</v>
      </c>
      <c r="P34" s="76"/>
      <c r="Q34" s="76" t="s">
        <v>71</v>
      </c>
      <c r="R34" s="76"/>
      <c r="S34" s="76">
        <v>29504</v>
      </c>
      <c r="T34" s="76"/>
    </row>
    <row r="35" spans="1:20">
      <c r="A35" s="76">
        <v>5</v>
      </c>
      <c r="B35" s="76"/>
      <c r="C35" s="76" t="s">
        <v>93</v>
      </c>
      <c r="D35" s="76"/>
      <c r="E35" s="76">
        <v>26</v>
      </c>
      <c r="F35" s="76"/>
      <c r="G35" s="78">
        <v>22.99</v>
      </c>
      <c r="H35" s="78"/>
      <c r="I35" s="76">
        <v>1</v>
      </c>
      <c r="J35" s="76"/>
      <c r="K35" s="77">
        <f t="shared" ref="K35:K37" si="1">G35*I35</f>
        <v>22.99</v>
      </c>
      <c r="L35" s="77"/>
      <c r="M35" s="77">
        <f>K35</f>
        <v>22.99</v>
      </c>
      <c r="N35" s="77"/>
      <c r="O35" s="143" t="s">
        <v>70</v>
      </c>
      <c r="P35" s="143"/>
      <c r="Q35" s="76" t="s">
        <v>94</v>
      </c>
      <c r="R35" s="76"/>
      <c r="S35" s="76" t="s">
        <v>78</v>
      </c>
      <c r="T35" s="76"/>
    </row>
    <row r="36" spans="1:20">
      <c r="A36" s="76">
        <v>5</v>
      </c>
      <c r="B36" s="76"/>
      <c r="C36" s="76" t="s">
        <v>53</v>
      </c>
      <c r="D36" s="76"/>
      <c r="E36" s="76">
        <v>27</v>
      </c>
      <c r="F36" s="76"/>
      <c r="G36" s="78">
        <v>8.9</v>
      </c>
      <c r="H36" s="78"/>
      <c r="I36" s="76">
        <v>1</v>
      </c>
      <c r="J36" s="76"/>
      <c r="K36" s="77">
        <f>G36*I36</f>
        <v>8.9</v>
      </c>
      <c r="L36" s="77"/>
      <c r="M36" s="77">
        <f>K36</f>
        <v>8.9</v>
      </c>
      <c r="N36" s="77"/>
      <c r="O36" s="143" t="s">
        <v>70</v>
      </c>
      <c r="P36" s="143"/>
      <c r="Q36" s="76" t="s">
        <v>95</v>
      </c>
      <c r="R36" s="76"/>
      <c r="S36" s="101">
        <v>102074</v>
      </c>
      <c r="T36" s="76"/>
    </row>
    <row r="37" spans="1:20" ht="15.75" customHeight="1">
      <c r="A37" s="76">
        <v>5</v>
      </c>
      <c r="B37" s="76"/>
      <c r="C37" s="76" t="s">
        <v>96</v>
      </c>
      <c r="D37" s="76"/>
      <c r="E37" s="76">
        <v>28</v>
      </c>
      <c r="F37" s="76"/>
      <c r="G37" s="90">
        <v>12.5</v>
      </c>
      <c r="H37" s="78"/>
      <c r="I37" s="76">
        <v>1</v>
      </c>
      <c r="J37" s="76"/>
      <c r="K37" s="91">
        <v>19.47</v>
      </c>
      <c r="L37" s="77"/>
      <c r="M37" s="92">
        <f>K37</f>
        <v>19.47</v>
      </c>
      <c r="N37" s="77"/>
      <c r="O37" s="143" t="s">
        <v>70</v>
      </c>
      <c r="P37" s="143"/>
      <c r="Q37" s="84" t="s">
        <v>97</v>
      </c>
      <c r="R37" s="76"/>
      <c r="S37" s="101">
        <v>4692</v>
      </c>
      <c r="T37" s="76"/>
    </row>
    <row r="38" spans="1:20">
      <c r="A38" s="76">
        <v>5</v>
      </c>
      <c r="B38" s="76"/>
      <c r="C38" s="76" t="s">
        <v>55</v>
      </c>
      <c r="D38" s="76"/>
      <c r="E38" s="76">
        <v>29</v>
      </c>
      <c r="F38" s="76"/>
      <c r="G38" s="78">
        <v>20</v>
      </c>
      <c r="H38" s="78"/>
      <c r="I38" s="76">
        <v>1</v>
      </c>
      <c r="J38" s="76"/>
      <c r="K38" s="77">
        <v>20</v>
      </c>
      <c r="L38" s="77"/>
      <c r="M38" s="77">
        <f>K38</f>
        <v>20</v>
      </c>
      <c r="N38" s="77"/>
      <c r="O38" s="143" t="s">
        <v>70</v>
      </c>
      <c r="P38" s="143"/>
      <c r="Q38" s="76" t="s">
        <v>98</v>
      </c>
      <c r="R38" s="76"/>
      <c r="S38" s="76" t="s">
        <v>78</v>
      </c>
      <c r="T38" s="76"/>
    </row>
    <row r="39" spans="1:20">
      <c r="A39" s="76">
        <v>5</v>
      </c>
      <c r="B39" s="76"/>
      <c r="C39" s="76" t="s">
        <v>56</v>
      </c>
      <c r="D39" s="76"/>
      <c r="E39" s="76">
        <v>30</v>
      </c>
      <c r="F39" s="76"/>
      <c r="G39" s="78">
        <v>9.99</v>
      </c>
      <c r="H39" s="78"/>
      <c r="I39" s="76">
        <v>1</v>
      </c>
      <c r="J39" s="76"/>
      <c r="K39" s="77">
        <f t="shared" ref="K39" si="2">G39*I39</f>
        <v>9.99</v>
      </c>
      <c r="L39" s="77"/>
      <c r="M39" s="77">
        <f>K39</f>
        <v>9.99</v>
      </c>
      <c r="N39" s="77"/>
      <c r="O39" s="143" t="s">
        <v>70</v>
      </c>
      <c r="P39" s="143"/>
      <c r="Q39" s="76" t="s">
        <v>99</v>
      </c>
      <c r="R39" s="76"/>
      <c r="S39" s="76" t="s">
        <v>78</v>
      </c>
      <c r="T39" s="76"/>
    </row>
    <row r="40" spans="1:20">
      <c r="A40" s="76">
        <v>0</v>
      </c>
      <c r="B40" s="76"/>
      <c r="C40" s="103" t="s">
        <v>100</v>
      </c>
      <c r="D40" s="76"/>
      <c r="E40" s="76">
        <v>31</v>
      </c>
      <c r="F40" s="76"/>
      <c r="G40" s="78">
        <v>0.98</v>
      </c>
      <c r="H40" s="78"/>
      <c r="I40" s="76">
        <v>2</v>
      </c>
      <c r="J40" s="76"/>
      <c r="K40" s="77">
        <f t="shared" ref="K40" si="3">G40*I40</f>
        <v>1.96</v>
      </c>
      <c r="L40" s="77"/>
      <c r="M40" s="77">
        <f>K40</f>
        <v>1.96</v>
      </c>
      <c r="N40" s="77"/>
      <c r="O40" s="76" t="s">
        <v>70</v>
      </c>
      <c r="P40" s="76"/>
      <c r="Q40" s="76" t="s">
        <v>73</v>
      </c>
      <c r="R40" s="76"/>
      <c r="S40" s="102">
        <v>1002244228</v>
      </c>
      <c r="T40" s="76"/>
    </row>
    <row r="41" spans="1:20">
      <c r="G41" s="94" t="s">
        <v>26</v>
      </c>
      <c r="H41" s="95"/>
      <c r="I41" s="96">
        <f>SUM(I10:J39)</f>
        <v>55</v>
      </c>
      <c r="J41" s="97"/>
      <c r="K41" s="98">
        <f>SUM(K10:L39)</f>
        <v>884.84000000000015</v>
      </c>
      <c r="L41" s="99"/>
      <c r="M41" s="100">
        <f>SUM(M10:N39)</f>
        <v>807.30000000000007</v>
      </c>
      <c r="N41" s="100"/>
    </row>
  </sheetData>
  <mergeCells count="330">
    <mergeCell ref="S40:T40"/>
    <mergeCell ref="A40:B40"/>
    <mergeCell ref="C40:D40"/>
    <mergeCell ref="E40:F40"/>
    <mergeCell ref="G40:H40"/>
    <mergeCell ref="I40:J40"/>
    <mergeCell ref="K40:L40"/>
    <mergeCell ref="M40:N40"/>
    <mergeCell ref="O40:P40"/>
    <mergeCell ref="Q40:R40"/>
    <mergeCell ref="O39:P39"/>
    <mergeCell ref="S39:T39"/>
    <mergeCell ref="G41:H41"/>
    <mergeCell ref="I41:J41"/>
    <mergeCell ref="K41:L41"/>
    <mergeCell ref="M41:N41"/>
    <mergeCell ref="O34:P34"/>
    <mergeCell ref="S34:T34"/>
    <mergeCell ref="O35:P35"/>
    <mergeCell ref="S35:T35"/>
    <mergeCell ref="O36:P36"/>
    <mergeCell ref="S36:T36"/>
    <mergeCell ref="O37:P37"/>
    <mergeCell ref="S37:T37"/>
    <mergeCell ref="O38:P38"/>
    <mergeCell ref="S38:T38"/>
    <mergeCell ref="I34:J34"/>
    <mergeCell ref="K34:L34"/>
    <mergeCell ref="M34:N34"/>
    <mergeCell ref="G34:H34"/>
    <mergeCell ref="Q34:R34"/>
    <mergeCell ref="Q35:R35"/>
    <mergeCell ref="Q36:R36"/>
    <mergeCell ref="Q37:R37"/>
    <mergeCell ref="O29:P29"/>
    <mergeCell ref="S29:T29"/>
    <mergeCell ref="O30:P30"/>
    <mergeCell ref="S30:T30"/>
    <mergeCell ref="O31:P31"/>
    <mergeCell ref="S31:T31"/>
    <mergeCell ref="O32:P32"/>
    <mergeCell ref="S32:T32"/>
    <mergeCell ref="O33:P33"/>
    <mergeCell ref="S33:T33"/>
    <mergeCell ref="Q29:R29"/>
    <mergeCell ref="Q30:R30"/>
    <mergeCell ref="Q31:R31"/>
    <mergeCell ref="Q32:R32"/>
    <mergeCell ref="Q33:R33"/>
    <mergeCell ref="O24:P24"/>
    <mergeCell ref="S24:T24"/>
    <mergeCell ref="O25:P25"/>
    <mergeCell ref="S25:T25"/>
    <mergeCell ref="O26:P26"/>
    <mergeCell ref="S26:T26"/>
    <mergeCell ref="O27:P27"/>
    <mergeCell ref="S27:T27"/>
    <mergeCell ref="O28:P28"/>
    <mergeCell ref="S28:T28"/>
    <mergeCell ref="Q24:R24"/>
    <mergeCell ref="Q25:R25"/>
    <mergeCell ref="Q26:R26"/>
    <mergeCell ref="Q27:R27"/>
    <mergeCell ref="Q28:R28"/>
    <mergeCell ref="A39:B39"/>
    <mergeCell ref="C39:D39"/>
    <mergeCell ref="E39:F39"/>
    <mergeCell ref="G39:H39"/>
    <mergeCell ref="I39:J39"/>
    <mergeCell ref="K39:L39"/>
    <mergeCell ref="M39:N39"/>
    <mergeCell ref="O10:P10"/>
    <mergeCell ref="S10:T10"/>
    <mergeCell ref="O11:P11"/>
    <mergeCell ref="S11:T11"/>
    <mergeCell ref="O12:P12"/>
    <mergeCell ref="S12:T12"/>
    <mergeCell ref="O13:P13"/>
    <mergeCell ref="S13:T13"/>
    <mergeCell ref="O14:P14"/>
    <mergeCell ref="S14:T14"/>
    <mergeCell ref="O15:P15"/>
    <mergeCell ref="S15:T15"/>
    <mergeCell ref="O16:P16"/>
    <mergeCell ref="S16:T16"/>
    <mergeCell ref="A37:B37"/>
    <mergeCell ref="C37:D37"/>
    <mergeCell ref="E37:F37"/>
    <mergeCell ref="G37:H37"/>
    <mergeCell ref="I37:J37"/>
    <mergeCell ref="K37:L37"/>
    <mergeCell ref="M37:N37"/>
    <mergeCell ref="A38:B38"/>
    <mergeCell ref="C38:D38"/>
    <mergeCell ref="E38:F38"/>
    <mergeCell ref="G38:H38"/>
    <mergeCell ref="I38:J38"/>
    <mergeCell ref="K38:L38"/>
    <mergeCell ref="M38:N38"/>
    <mergeCell ref="A35:B35"/>
    <mergeCell ref="C35:D35"/>
    <mergeCell ref="E35:F35"/>
    <mergeCell ref="G35:H35"/>
    <mergeCell ref="I35:J35"/>
    <mergeCell ref="K35:L35"/>
    <mergeCell ref="M35:N35"/>
    <mergeCell ref="A36:B36"/>
    <mergeCell ref="C36:D36"/>
    <mergeCell ref="E36:F36"/>
    <mergeCell ref="G36:H36"/>
    <mergeCell ref="I36:J36"/>
    <mergeCell ref="K36:L36"/>
    <mergeCell ref="M36:N36"/>
    <mergeCell ref="M17:N17"/>
    <mergeCell ref="G17:H17"/>
    <mergeCell ref="C23:D23"/>
    <mergeCell ref="E34:F34"/>
    <mergeCell ref="C34:D34"/>
    <mergeCell ref="A34:B34"/>
    <mergeCell ref="A31:B31"/>
    <mergeCell ref="C31:D31"/>
    <mergeCell ref="E31:F31"/>
    <mergeCell ref="G31:H31"/>
    <mergeCell ref="C33:D33"/>
    <mergeCell ref="A33:B33"/>
    <mergeCell ref="E33:F33"/>
    <mergeCell ref="G33:H33"/>
    <mergeCell ref="A23:B23"/>
    <mergeCell ref="G23:H23"/>
    <mergeCell ref="G29:H29"/>
    <mergeCell ref="A24:B24"/>
    <mergeCell ref="C24:D24"/>
    <mergeCell ref="E24:F24"/>
    <mergeCell ref="G24:H24"/>
    <mergeCell ref="K23:L23"/>
    <mergeCell ref="A20:B20"/>
    <mergeCell ref="G21:H21"/>
    <mergeCell ref="M18:N18"/>
    <mergeCell ref="G18:H18"/>
    <mergeCell ref="C21:D21"/>
    <mergeCell ref="M21:N21"/>
    <mergeCell ref="C20:D20"/>
    <mergeCell ref="C18:D18"/>
    <mergeCell ref="C22:D22"/>
    <mergeCell ref="C19:D19"/>
    <mergeCell ref="A19:B19"/>
    <mergeCell ref="G20:H20"/>
    <mergeCell ref="M20:N20"/>
    <mergeCell ref="A18:B18"/>
    <mergeCell ref="K22:L22"/>
    <mergeCell ref="A13:B13"/>
    <mergeCell ref="C13:D13"/>
    <mergeCell ref="E13:F13"/>
    <mergeCell ref="G13:H13"/>
    <mergeCell ref="I13:J13"/>
    <mergeCell ref="K13:L13"/>
    <mergeCell ref="K20:L20"/>
    <mergeCell ref="K21:L21"/>
    <mergeCell ref="S20:T20"/>
    <mergeCell ref="S21:T21"/>
    <mergeCell ref="S19:T19"/>
    <mergeCell ref="S18:T18"/>
    <mergeCell ref="O18:P18"/>
    <mergeCell ref="O19:P19"/>
    <mergeCell ref="O20:P20"/>
    <mergeCell ref="O21:P21"/>
    <mergeCell ref="A15:B15"/>
    <mergeCell ref="C15:D15"/>
    <mergeCell ref="E15:F15"/>
    <mergeCell ref="G15:H15"/>
    <mergeCell ref="I15:J15"/>
    <mergeCell ref="K15:L15"/>
    <mergeCell ref="M15:N15"/>
    <mergeCell ref="A14:B14"/>
    <mergeCell ref="E17:F17"/>
    <mergeCell ref="A17:B17"/>
    <mergeCell ref="I14:J14"/>
    <mergeCell ref="K14:L14"/>
    <mergeCell ref="M14:N14"/>
    <mergeCell ref="E21:F21"/>
    <mergeCell ref="E22:F22"/>
    <mergeCell ref="G19:H19"/>
    <mergeCell ref="M19:N19"/>
    <mergeCell ref="A21:B21"/>
    <mergeCell ref="A22:B22"/>
    <mergeCell ref="G22:H22"/>
    <mergeCell ref="M22:N22"/>
    <mergeCell ref="C14:D14"/>
    <mergeCell ref="E14:F14"/>
    <mergeCell ref="G14:H14"/>
    <mergeCell ref="C17:D17"/>
    <mergeCell ref="I16:J16"/>
    <mergeCell ref="K16:L16"/>
    <mergeCell ref="M16:N16"/>
    <mergeCell ref="A16:B16"/>
    <mergeCell ref="C16:D16"/>
    <mergeCell ref="E16:F16"/>
    <mergeCell ref="G16:H16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11:N11"/>
    <mergeCell ref="E10:F10"/>
    <mergeCell ref="G10:H10"/>
    <mergeCell ref="I10:J10"/>
    <mergeCell ref="K10:L10"/>
    <mergeCell ref="M10:N10"/>
    <mergeCell ref="A9:B9"/>
    <mergeCell ref="C9:D9"/>
    <mergeCell ref="E9:F9"/>
    <mergeCell ref="G9:H9"/>
    <mergeCell ref="I9:J9"/>
    <mergeCell ref="K9:L9"/>
    <mergeCell ref="C10:D10"/>
    <mergeCell ref="O23:P23"/>
    <mergeCell ref="S23:T23"/>
    <mergeCell ref="Q9:R9"/>
    <mergeCell ref="Q10:R10"/>
    <mergeCell ref="Q11:R11"/>
    <mergeCell ref="Q12:R12"/>
    <mergeCell ref="Q13:R13"/>
    <mergeCell ref="Q14:R14"/>
    <mergeCell ref="Q15:R15"/>
    <mergeCell ref="Q16:R16"/>
    <mergeCell ref="O22:P22"/>
    <mergeCell ref="O9:P9"/>
    <mergeCell ref="S9:T9"/>
    <mergeCell ref="O17:P17"/>
    <mergeCell ref="S17:T17"/>
    <mergeCell ref="S22:T22"/>
    <mergeCell ref="M13:N13"/>
    <mergeCell ref="A2:C2"/>
    <mergeCell ref="A3:C3"/>
    <mergeCell ref="A4:C4"/>
    <mergeCell ref="A5:C5"/>
    <mergeCell ref="A6:C6"/>
    <mergeCell ref="A7:C7"/>
    <mergeCell ref="M23:N23"/>
    <mergeCell ref="I17:J17"/>
    <mergeCell ref="I19:J19"/>
    <mergeCell ref="I20:J20"/>
    <mergeCell ref="I21:J21"/>
    <mergeCell ref="I22:J22"/>
    <mergeCell ref="I23:J23"/>
    <mergeCell ref="I18:J18"/>
    <mergeCell ref="E18:F18"/>
    <mergeCell ref="E19:F19"/>
    <mergeCell ref="E20:F20"/>
    <mergeCell ref="E23:F23"/>
    <mergeCell ref="K17:L17"/>
    <mergeCell ref="K18:L18"/>
    <mergeCell ref="K19:L19"/>
    <mergeCell ref="M9:N9"/>
    <mergeCell ref="A10:B10"/>
    <mergeCell ref="I29:J29"/>
    <mergeCell ref="K29:L29"/>
    <mergeCell ref="M29:N29"/>
    <mergeCell ref="A26:B26"/>
    <mergeCell ref="C26:D26"/>
    <mergeCell ref="E26:F26"/>
    <mergeCell ref="G26:H26"/>
    <mergeCell ref="I26:J26"/>
    <mergeCell ref="K26:L26"/>
    <mergeCell ref="M26:N26"/>
    <mergeCell ref="A27:B27"/>
    <mergeCell ref="C27:D27"/>
    <mergeCell ref="E27:F27"/>
    <mergeCell ref="G27:H27"/>
    <mergeCell ref="I27:J27"/>
    <mergeCell ref="K27:L27"/>
    <mergeCell ref="M27:N27"/>
    <mergeCell ref="A29:B29"/>
    <mergeCell ref="C29:D29"/>
    <mergeCell ref="E29:F29"/>
    <mergeCell ref="M33:N33"/>
    <mergeCell ref="A30:B30"/>
    <mergeCell ref="E30:F30"/>
    <mergeCell ref="G30:H30"/>
    <mergeCell ref="I30:J30"/>
    <mergeCell ref="K30:L30"/>
    <mergeCell ref="M30:N30"/>
    <mergeCell ref="A32:B32"/>
    <mergeCell ref="C32:D32"/>
    <mergeCell ref="E32:F32"/>
    <mergeCell ref="G32:H32"/>
    <mergeCell ref="I32:J32"/>
    <mergeCell ref="K32:L32"/>
    <mergeCell ref="M32:N32"/>
    <mergeCell ref="C30:D30"/>
    <mergeCell ref="M31:N31"/>
    <mergeCell ref="I31:J31"/>
    <mergeCell ref="K31:L31"/>
    <mergeCell ref="I33:J33"/>
    <mergeCell ref="K33:L33"/>
    <mergeCell ref="I24:J24"/>
    <mergeCell ref="K24:L24"/>
    <mergeCell ref="M24:N24"/>
    <mergeCell ref="A28:B28"/>
    <mergeCell ref="C28:D28"/>
    <mergeCell ref="E28:F28"/>
    <mergeCell ref="G28:H28"/>
    <mergeCell ref="I28:J28"/>
    <mergeCell ref="K28:L28"/>
    <mergeCell ref="M28:N28"/>
    <mergeCell ref="A25:B25"/>
    <mergeCell ref="C25:D25"/>
    <mergeCell ref="E25:F25"/>
    <mergeCell ref="G25:H25"/>
    <mergeCell ref="I25:J25"/>
    <mergeCell ref="K25:L25"/>
    <mergeCell ref="M25:N25"/>
    <mergeCell ref="Q38:R38"/>
    <mergeCell ref="Q39:R39"/>
    <mergeCell ref="Q17:R17"/>
    <mergeCell ref="Q18:R18"/>
    <mergeCell ref="Q19:R19"/>
    <mergeCell ref="Q20:R20"/>
    <mergeCell ref="Q21:R21"/>
    <mergeCell ref="Q22:R22"/>
    <mergeCell ref="Q23:R23"/>
  </mergeCells>
  <hyperlinks>
    <hyperlink ref="C32" r:id="rId1" xr:uid="{272BDD80-ACB5-4A6C-A716-6DB195BCB41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793C6-B48B-4732-92A8-868216E60283}">
  <dimension ref="A2:V24"/>
  <sheetViews>
    <sheetView tabSelected="1" workbookViewId="0">
      <selection activeCell="X14" sqref="X14"/>
    </sheetView>
  </sheetViews>
  <sheetFormatPr defaultRowHeight="15"/>
  <cols>
    <col min="4" max="4" width="20.28515625" customWidth="1"/>
  </cols>
  <sheetData>
    <row r="2" spans="1:22">
      <c r="A2" s="38" t="s">
        <v>1</v>
      </c>
      <c r="B2" s="38"/>
      <c r="C2" s="38"/>
      <c r="D2" s="6" t="s">
        <v>31</v>
      </c>
    </row>
    <row r="3" spans="1:22">
      <c r="A3" s="38" t="s">
        <v>3</v>
      </c>
      <c r="B3" s="38"/>
      <c r="C3" s="38"/>
      <c r="D3" s="6" t="s">
        <v>101</v>
      </c>
    </row>
    <row r="4" spans="1:22">
      <c r="A4" s="38" t="s">
        <v>4</v>
      </c>
      <c r="B4" s="38"/>
      <c r="C4" s="38"/>
      <c r="D4" s="8">
        <v>45965</v>
      </c>
    </row>
    <row r="5" spans="1:22">
      <c r="A5" s="38" t="s">
        <v>5</v>
      </c>
      <c r="B5" s="38"/>
      <c r="C5" s="38"/>
      <c r="D5" s="8">
        <v>45965</v>
      </c>
    </row>
    <row r="6" spans="1:22">
      <c r="A6" s="38" t="s">
        <v>6</v>
      </c>
      <c r="B6" s="38"/>
      <c r="C6" s="38"/>
      <c r="D6" s="6">
        <f>I24</f>
        <v>22</v>
      </c>
    </row>
    <row r="7" spans="1:22">
      <c r="A7" s="38" t="s">
        <v>7</v>
      </c>
      <c r="B7" s="38"/>
      <c r="C7" s="38"/>
      <c r="D7" s="9">
        <f>K24</f>
        <v>316.72000000000003</v>
      </c>
    </row>
    <row r="9" spans="1:22">
      <c r="A9" s="140" t="s">
        <v>8</v>
      </c>
      <c r="B9" s="140"/>
      <c r="C9" s="140" t="s">
        <v>33</v>
      </c>
      <c r="D9" s="140"/>
      <c r="E9" s="140" t="s">
        <v>11</v>
      </c>
      <c r="F9" s="140"/>
      <c r="G9" s="140" t="s">
        <v>14</v>
      </c>
      <c r="H9" s="140"/>
      <c r="I9" s="141" t="s">
        <v>15</v>
      </c>
      <c r="J9" s="142"/>
      <c r="K9" s="140" t="s">
        <v>7</v>
      </c>
      <c r="L9" s="140"/>
      <c r="M9" s="140" t="s">
        <v>34</v>
      </c>
      <c r="N9" s="140"/>
      <c r="O9" s="140" t="s">
        <v>35</v>
      </c>
      <c r="P9" s="140"/>
      <c r="Q9" s="109" t="s">
        <v>68</v>
      </c>
      <c r="R9" s="110"/>
      <c r="S9" s="10" t="s">
        <v>36</v>
      </c>
      <c r="T9" s="10"/>
      <c r="U9" s="109" t="s">
        <v>102</v>
      </c>
      <c r="V9" s="110"/>
    </row>
    <row r="10" spans="1:22">
      <c r="A10" s="143">
        <v>1</v>
      </c>
      <c r="B10" s="143"/>
      <c r="C10" s="143" t="s">
        <v>57</v>
      </c>
      <c r="D10" s="143"/>
      <c r="E10" s="143">
        <v>1</v>
      </c>
      <c r="F10" s="143"/>
      <c r="G10" s="146">
        <v>49.49</v>
      </c>
      <c r="H10" s="146"/>
      <c r="I10" s="143">
        <v>2</v>
      </c>
      <c r="J10" s="143"/>
      <c r="K10" s="147">
        <f t="shared" ref="K10" si="0">G10*I10</f>
        <v>98.98</v>
      </c>
      <c r="L10" s="147"/>
      <c r="M10" s="147">
        <f>K10</f>
        <v>98.98</v>
      </c>
      <c r="N10" s="147"/>
      <c r="O10" s="143" t="s">
        <v>70</v>
      </c>
      <c r="P10" s="143"/>
      <c r="Q10" s="143" t="s">
        <v>71</v>
      </c>
      <c r="R10" s="143"/>
      <c r="S10" s="104">
        <v>82195</v>
      </c>
      <c r="T10" s="105"/>
      <c r="U10" s="131" t="s">
        <v>103</v>
      </c>
      <c r="V10" s="132"/>
    </row>
    <row r="11" spans="1:22">
      <c r="A11" s="143">
        <v>1</v>
      </c>
      <c r="B11" s="143"/>
      <c r="C11" s="76" t="s">
        <v>104</v>
      </c>
      <c r="D11" s="143"/>
      <c r="E11" s="143">
        <v>2</v>
      </c>
      <c r="F11" s="143"/>
      <c r="G11" s="146">
        <v>101.7</v>
      </c>
      <c r="H11" s="146"/>
      <c r="I11" s="143">
        <v>1</v>
      </c>
      <c r="J11" s="143"/>
      <c r="K11" s="147">
        <f t="shared" ref="K11" si="1">G11*I11</f>
        <v>101.7</v>
      </c>
      <c r="L11" s="147"/>
      <c r="M11" s="147">
        <v>0</v>
      </c>
      <c r="N11" s="147"/>
      <c r="O11" s="143" t="s">
        <v>70</v>
      </c>
      <c r="P11" s="143"/>
      <c r="Q11" s="143" t="s">
        <v>71</v>
      </c>
      <c r="R11" s="143"/>
      <c r="S11" s="106">
        <v>7659</v>
      </c>
      <c r="T11" s="148"/>
      <c r="U11" s="135" t="s">
        <v>105</v>
      </c>
      <c r="V11" s="136"/>
    </row>
    <row r="12" spans="1:22">
      <c r="A12" s="76">
        <v>2</v>
      </c>
      <c r="B12" s="76"/>
      <c r="C12" s="87" t="s">
        <v>82</v>
      </c>
      <c r="D12" s="83"/>
      <c r="E12" s="83">
        <v>3</v>
      </c>
      <c r="F12" s="83"/>
      <c r="G12" s="77">
        <v>1.47</v>
      </c>
      <c r="H12" s="77"/>
      <c r="I12" s="83">
        <v>1</v>
      </c>
      <c r="J12" s="83"/>
      <c r="K12" s="77">
        <f>G12*I12</f>
        <v>1.47</v>
      </c>
      <c r="L12" s="77"/>
      <c r="M12" s="77">
        <v>0</v>
      </c>
      <c r="N12" s="77"/>
      <c r="O12" s="143" t="s">
        <v>70</v>
      </c>
      <c r="P12" s="143"/>
      <c r="Q12" s="76" t="s">
        <v>73</v>
      </c>
      <c r="R12" s="76"/>
      <c r="S12" s="84">
        <v>1005795870</v>
      </c>
      <c r="T12" s="88"/>
      <c r="U12" s="133" t="s">
        <v>106</v>
      </c>
      <c r="V12" s="134"/>
    </row>
    <row r="13" spans="1:22">
      <c r="A13" s="76">
        <v>2</v>
      </c>
      <c r="B13" s="76"/>
      <c r="C13" s="85" t="s">
        <v>83</v>
      </c>
      <c r="D13" s="86"/>
      <c r="E13" s="83">
        <v>4</v>
      </c>
      <c r="F13" s="83"/>
      <c r="G13" s="77">
        <v>13</v>
      </c>
      <c r="H13" s="77"/>
      <c r="I13" s="83">
        <v>1</v>
      </c>
      <c r="J13" s="83"/>
      <c r="K13" s="77">
        <f>G13*I13</f>
        <v>13</v>
      </c>
      <c r="L13" s="77"/>
      <c r="M13" s="77">
        <v>0</v>
      </c>
      <c r="N13" s="77"/>
      <c r="O13" s="143" t="s">
        <v>70</v>
      </c>
      <c r="P13" s="143"/>
      <c r="Q13" s="76" t="s">
        <v>73</v>
      </c>
      <c r="R13" s="76"/>
      <c r="S13" s="84">
        <v>236714</v>
      </c>
      <c r="T13" s="76"/>
    </row>
    <row r="14" spans="1:22">
      <c r="A14" s="76">
        <v>2</v>
      </c>
      <c r="B14" s="76"/>
      <c r="C14" s="84" t="s">
        <v>84</v>
      </c>
      <c r="D14" s="76"/>
      <c r="E14" s="83">
        <v>5</v>
      </c>
      <c r="F14" s="83"/>
      <c r="G14" s="77">
        <v>0.64</v>
      </c>
      <c r="H14" s="77"/>
      <c r="I14" s="76">
        <v>8</v>
      </c>
      <c r="J14" s="76"/>
      <c r="K14" s="77">
        <f>G14*I14</f>
        <v>5.12</v>
      </c>
      <c r="L14" s="77"/>
      <c r="M14" s="77">
        <v>0</v>
      </c>
      <c r="N14" s="77"/>
      <c r="O14" s="143" t="s">
        <v>70</v>
      </c>
      <c r="P14" s="143"/>
      <c r="Q14" s="76" t="s">
        <v>73</v>
      </c>
      <c r="R14" s="76"/>
      <c r="S14" s="84">
        <v>436999</v>
      </c>
      <c r="T14" s="76"/>
    </row>
    <row r="15" spans="1:22">
      <c r="A15" s="148">
        <v>2</v>
      </c>
      <c r="B15" s="149"/>
      <c r="C15" s="148" t="s">
        <v>107</v>
      </c>
      <c r="D15" s="149"/>
      <c r="E15" s="144">
        <v>6</v>
      </c>
      <c r="F15" s="145"/>
      <c r="G15" s="150">
        <v>0.56999999999999995</v>
      </c>
      <c r="H15" s="151"/>
      <c r="I15" s="148">
        <v>2</v>
      </c>
      <c r="J15" s="149"/>
      <c r="K15" s="150">
        <f>G15*I15</f>
        <v>1.1399999999999999</v>
      </c>
      <c r="L15" s="151"/>
      <c r="M15" s="150">
        <v>0</v>
      </c>
      <c r="N15" s="151"/>
      <c r="O15" s="148" t="s">
        <v>77</v>
      </c>
      <c r="P15" s="149"/>
      <c r="Q15" s="148" t="s">
        <v>78</v>
      </c>
      <c r="R15" s="149"/>
      <c r="S15" s="148" t="s">
        <v>78</v>
      </c>
      <c r="T15" s="149"/>
    </row>
    <row r="16" spans="1:22">
      <c r="A16" s="76">
        <v>2</v>
      </c>
      <c r="B16" s="76"/>
      <c r="C16" s="84" t="s">
        <v>85</v>
      </c>
      <c r="D16" s="76"/>
      <c r="E16" s="83">
        <v>7</v>
      </c>
      <c r="F16" s="83"/>
      <c r="G16" s="77">
        <v>3.97</v>
      </c>
      <c r="H16" s="77"/>
      <c r="I16" s="76">
        <v>1</v>
      </c>
      <c r="J16" s="76"/>
      <c r="K16" s="77">
        <f>G16*I16</f>
        <v>3.97</v>
      </c>
      <c r="L16" s="77"/>
      <c r="M16" s="77">
        <v>0</v>
      </c>
      <c r="N16" s="77"/>
      <c r="O16" s="143" t="s">
        <v>70</v>
      </c>
      <c r="P16" s="143"/>
      <c r="Q16" s="76" t="s">
        <v>73</v>
      </c>
      <c r="R16" s="76"/>
      <c r="S16" s="84">
        <v>1000242015</v>
      </c>
      <c r="T16" s="76"/>
    </row>
    <row r="17" spans="1:20">
      <c r="A17" s="148">
        <v>2</v>
      </c>
      <c r="B17" s="149"/>
      <c r="C17" s="107" t="s">
        <v>108</v>
      </c>
      <c r="D17" s="149"/>
      <c r="E17" s="148">
        <v>8</v>
      </c>
      <c r="F17" s="149"/>
      <c r="G17" s="150">
        <v>9.99</v>
      </c>
      <c r="H17" s="151"/>
      <c r="I17" s="148">
        <v>1</v>
      </c>
      <c r="J17" s="149"/>
      <c r="K17" s="150">
        <f>G17*I17</f>
        <v>9.99</v>
      </c>
      <c r="L17" s="151"/>
      <c r="M17" s="150">
        <f>I17*K17</f>
        <v>9.99</v>
      </c>
      <c r="N17" s="151"/>
      <c r="O17" s="143" t="s">
        <v>70</v>
      </c>
      <c r="P17" s="143"/>
      <c r="Q17" s="76" t="s">
        <v>73</v>
      </c>
      <c r="R17" s="76"/>
      <c r="S17" s="108">
        <v>1006237521</v>
      </c>
      <c r="T17" s="76"/>
    </row>
    <row r="18" spans="1:20">
      <c r="A18" s="76">
        <v>5</v>
      </c>
      <c r="B18" s="76"/>
      <c r="C18" s="76" t="s">
        <v>93</v>
      </c>
      <c r="D18" s="76"/>
      <c r="E18" s="76">
        <v>9</v>
      </c>
      <c r="F18" s="76"/>
      <c r="G18" s="78">
        <v>22.99</v>
      </c>
      <c r="H18" s="78"/>
      <c r="I18" s="76">
        <v>1</v>
      </c>
      <c r="J18" s="76"/>
      <c r="K18" s="77">
        <f t="shared" ref="K18:K20" si="2">G18*I18</f>
        <v>22.99</v>
      </c>
      <c r="L18" s="77"/>
      <c r="M18" s="77">
        <f>K18</f>
        <v>22.99</v>
      </c>
      <c r="N18" s="77"/>
      <c r="O18" s="143" t="s">
        <v>70</v>
      </c>
      <c r="P18" s="143"/>
      <c r="Q18" s="76" t="s">
        <v>94</v>
      </c>
      <c r="R18" s="76"/>
      <c r="S18" s="76" t="s">
        <v>78</v>
      </c>
      <c r="T18" s="76"/>
    </row>
    <row r="19" spans="1:20">
      <c r="A19" s="76">
        <v>5</v>
      </c>
      <c r="B19" s="76"/>
      <c r="C19" s="76" t="s">
        <v>53</v>
      </c>
      <c r="D19" s="76"/>
      <c r="E19" s="76">
        <v>10</v>
      </c>
      <c r="F19" s="76"/>
      <c r="G19" s="78">
        <v>8.9</v>
      </c>
      <c r="H19" s="78"/>
      <c r="I19" s="76">
        <v>1</v>
      </c>
      <c r="J19" s="76"/>
      <c r="K19" s="77">
        <f>G19*I19</f>
        <v>8.9</v>
      </c>
      <c r="L19" s="77"/>
      <c r="M19" s="77">
        <f>K19</f>
        <v>8.9</v>
      </c>
      <c r="N19" s="77"/>
      <c r="O19" s="143" t="s">
        <v>70</v>
      </c>
      <c r="P19" s="143"/>
      <c r="Q19" s="76" t="s">
        <v>95</v>
      </c>
      <c r="R19" s="76"/>
      <c r="S19" s="101">
        <v>102074</v>
      </c>
      <c r="T19" s="76"/>
    </row>
    <row r="20" spans="1:20" ht="15.75">
      <c r="A20" s="76">
        <v>5</v>
      </c>
      <c r="B20" s="76"/>
      <c r="C20" s="76" t="s">
        <v>96</v>
      </c>
      <c r="D20" s="76"/>
      <c r="E20" s="76">
        <v>11</v>
      </c>
      <c r="F20" s="76"/>
      <c r="G20" s="90">
        <v>12.5</v>
      </c>
      <c r="H20" s="78"/>
      <c r="I20" s="76">
        <v>1</v>
      </c>
      <c r="J20" s="76"/>
      <c r="K20" s="91">
        <v>19.47</v>
      </c>
      <c r="L20" s="77"/>
      <c r="M20" s="92">
        <f>K20</f>
        <v>19.47</v>
      </c>
      <c r="N20" s="77"/>
      <c r="O20" s="143" t="s">
        <v>70</v>
      </c>
      <c r="P20" s="143"/>
      <c r="Q20" s="84" t="s">
        <v>97</v>
      </c>
      <c r="R20" s="76"/>
      <c r="S20" s="101">
        <v>4692</v>
      </c>
      <c r="T20" s="76"/>
    </row>
    <row r="21" spans="1:20">
      <c r="A21" s="76">
        <v>5</v>
      </c>
      <c r="B21" s="76"/>
      <c r="C21" s="76" t="s">
        <v>55</v>
      </c>
      <c r="D21" s="76"/>
      <c r="E21" s="76">
        <v>12</v>
      </c>
      <c r="F21" s="76"/>
      <c r="G21" s="78">
        <v>20</v>
      </c>
      <c r="H21" s="78"/>
      <c r="I21" s="76">
        <v>1</v>
      </c>
      <c r="J21" s="76"/>
      <c r="K21" s="77">
        <v>20</v>
      </c>
      <c r="L21" s="77"/>
      <c r="M21" s="77">
        <f>K21</f>
        <v>20</v>
      </c>
      <c r="N21" s="77"/>
      <c r="O21" s="143" t="s">
        <v>70</v>
      </c>
      <c r="P21" s="143"/>
      <c r="Q21" s="76" t="s">
        <v>98</v>
      </c>
      <c r="R21" s="76"/>
      <c r="S21" s="76" t="s">
        <v>78</v>
      </c>
      <c r="T21" s="76"/>
    </row>
    <row r="22" spans="1:20">
      <c r="A22" s="76">
        <v>5</v>
      </c>
      <c r="B22" s="76"/>
      <c r="C22" s="76" t="s">
        <v>109</v>
      </c>
      <c r="D22" s="76"/>
      <c r="E22" s="76">
        <v>13</v>
      </c>
      <c r="F22" s="76"/>
      <c r="G22" s="78">
        <v>9.99</v>
      </c>
      <c r="H22" s="78"/>
      <c r="I22" s="76">
        <v>1</v>
      </c>
      <c r="J22" s="76"/>
      <c r="K22" s="77">
        <f t="shared" ref="K22:K23" si="3">G22*I22</f>
        <v>9.99</v>
      </c>
      <c r="L22" s="77"/>
      <c r="M22" s="77">
        <f>K22</f>
        <v>9.99</v>
      </c>
      <c r="N22" s="77"/>
      <c r="O22" s="143" t="s">
        <v>70</v>
      </c>
      <c r="P22" s="143"/>
      <c r="Q22" s="76" t="s">
        <v>99</v>
      </c>
      <c r="R22" s="76"/>
      <c r="S22" s="76" t="s">
        <v>78</v>
      </c>
      <c r="T22" s="76"/>
    </row>
    <row r="23" spans="1:20">
      <c r="A23" s="76">
        <v>0</v>
      </c>
      <c r="B23" s="76"/>
      <c r="C23" s="103" t="s">
        <v>100</v>
      </c>
      <c r="D23" s="76"/>
      <c r="E23" s="76">
        <v>32</v>
      </c>
      <c r="F23" s="76"/>
      <c r="G23" s="78">
        <v>0.98</v>
      </c>
      <c r="H23" s="78"/>
      <c r="I23" s="76">
        <v>2</v>
      </c>
      <c r="J23" s="76"/>
      <c r="K23" s="77">
        <f t="shared" si="3"/>
        <v>1.96</v>
      </c>
      <c r="L23" s="77"/>
      <c r="M23" s="77">
        <f>K23</f>
        <v>1.96</v>
      </c>
      <c r="N23" s="77"/>
      <c r="O23" s="76" t="s">
        <v>70</v>
      </c>
      <c r="P23" s="76"/>
      <c r="Q23" s="76" t="s">
        <v>73</v>
      </c>
      <c r="R23" s="76"/>
      <c r="S23" s="102">
        <v>1002244228</v>
      </c>
      <c r="T23" s="76"/>
    </row>
    <row r="24" spans="1:20">
      <c r="G24" s="12" t="s">
        <v>26</v>
      </c>
      <c r="H24" s="13"/>
      <c r="I24" s="111">
        <f>SUM(I10:J22)</f>
        <v>22</v>
      </c>
      <c r="J24" s="112"/>
      <c r="K24" s="15">
        <f>SUM(K10:L22)</f>
        <v>316.72000000000003</v>
      </c>
      <c r="L24" s="14"/>
      <c r="M24" s="15">
        <f>SUM(M10:N22)</f>
        <v>190.32000000000002</v>
      </c>
      <c r="N24" s="14"/>
    </row>
  </sheetData>
  <mergeCells count="157">
    <mergeCell ref="Q17:R17"/>
    <mergeCell ref="S17:T17"/>
    <mergeCell ref="U9:V9"/>
    <mergeCell ref="I24:J24"/>
    <mergeCell ref="S18:T18"/>
    <mergeCell ref="S19:T19"/>
    <mergeCell ref="S20:T20"/>
    <mergeCell ref="S21:T21"/>
    <mergeCell ref="Q14:R14"/>
    <mergeCell ref="S14:T14"/>
    <mergeCell ref="M15:N15"/>
    <mergeCell ref="O15:P15"/>
    <mergeCell ref="Q15:R15"/>
    <mergeCell ref="S15:T15"/>
    <mergeCell ref="M9:N9"/>
    <mergeCell ref="O9:P9"/>
    <mergeCell ref="O10:P10"/>
    <mergeCell ref="M14:N14"/>
    <mergeCell ref="O14:P14"/>
    <mergeCell ref="Q9:R9"/>
    <mergeCell ref="Q10:R10"/>
    <mergeCell ref="M21:N21"/>
    <mergeCell ref="O21:P21"/>
    <mergeCell ref="A22:B22"/>
    <mergeCell ref="C22:D22"/>
    <mergeCell ref="E22:F22"/>
    <mergeCell ref="Q22:R22"/>
    <mergeCell ref="S22:T22"/>
    <mergeCell ref="C17:D17"/>
    <mergeCell ref="E17:F17"/>
    <mergeCell ref="G17:H17"/>
    <mergeCell ref="I17:J17"/>
    <mergeCell ref="K17:L17"/>
    <mergeCell ref="M17:N17"/>
    <mergeCell ref="O17:P17"/>
    <mergeCell ref="O22:P22"/>
    <mergeCell ref="A17:B17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A16:B16"/>
    <mergeCell ref="C16:D16"/>
    <mergeCell ref="E16:F16"/>
    <mergeCell ref="G16:H16"/>
    <mergeCell ref="K16:L16"/>
    <mergeCell ref="M16:N16"/>
    <mergeCell ref="O16:P16"/>
    <mergeCell ref="Q16:R16"/>
    <mergeCell ref="S16:T16"/>
    <mergeCell ref="I16:J16"/>
    <mergeCell ref="A2:C2"/>
    <mergeCell ref="A3:C3"/>
    <mergeCell ref="A4:C4"/>
    <mergeCell ref="A5:C5"/>
    <mergeCell ref="A6:C6"/>
    <mergeCell ref="A7:C7"/>
    <mergeCell ref="A12:B12"/>
    <mergeCell ref="C12:D12"/>
    <mergeCell ref="E12:F12"/>
    <mergeCell ref="A10:B10"/>
    <mergeCell ref="C10:D10"/>
    <mergeCell ref="E10:F10"/>
    <mergeCell ref="A11:B11"/>
    <mergeCell ref="C11:D11"/>
    <mergeCell ref="E11:F11"/>
    <mergeCell ref="G10:H10"/>
    <mergeCell ref="I10:J10"/>
    <mergeCell ref="K10:L10"/>
    <mergeCell ref="M10:N10"/>
    <mergeCell ref="A9:B9"/>
    <mergeCell ref="C9:D9"/>
    <mergeCell ref="E9:F9"/>
    <mergeCell ref="G9:H9"/>
    <mergeCell ref="I9:J9"/>
    <mergeCell ref="K9:L9"/>
    <mergeCell ref="O11:P11"/>
    <mergeCell ref="Q11:R11"/>
    <mergeCell ref="A13:B13"/>
    <mergeCell ref="C13:D13"/>
    <mergeCell ref="E13:F13"/>
    <mergeCell ref="G13:H13"/>
    <mergeCell ref="I13:J13"/>
    <mergeCell ref="K13:L13"/>
    <mergeCell ref="M13:N13"/>
    <mergeCell ref="O13:P13"/>
    <mergeCell ref="Q13:R13"/>
    <mergeCell ref="G12:H12"/>
    <mergeCell ref="I12:J12"/>
    <mergeCell ref="K12:L12"/>
    <mergeCell ref="M12:N12"/>
    <mergeCell ref="O12:P12"/>
    <mergeCell ref="Q12:R12"/>
    <mergeCell ref="M11:N11"/>
    <mergeCell ref="A21:B21"/>
    <mergeCell ref="C21:D21"/>
    <mergeCell ref="E21:F21"/>
    <mergeCell ref="G21:H21"/>
    <mergeCell ref="I21:J21"/>
    <mergeCell ref="K21:L21"/>
    <mergeCell ref="A20:B20"/>
    <mergeCell ref="C20:D20"/>
    <mergeCell ref="E20:F20"/>
    <mergeCell ref="G20:H20"/>
    <mergeCell ref="I20:J20"/>
    <mergeCell ref="K20:L20"/>
    <mergeCell ref="A15:B15"/>
    <mergeCell ref="C15:D15"/>
    <mergeCell ref="E15:F15"/>
    <mergeCell ref="G15:H15"/>
    <mergeCell ref="I15:J15"/>
    <mergeCell ref="K15:L15"/>
    <mergeCell ref="A14:B14"/>
    <mergeCell ref="C14:D14"/>
    <mergeCell ref="E14:F14"/>
    <mergeCell ref="G14:H14"/>
    <mergeCell ref="I14:J14"/>
    <mergeCell ref="K14:L14"/>
    <mergeCell ref="S23:T23"/>
    <mergeCell ref="S10:T10"/>
    <mergeCell ref="S11:T11"/>
    <mergeCell ref="S13:T13"/>
    <mergeCell ref="S12:T12"/>
    <mergeCell ref="Q21:R21"/>
    <mergeCell ref="G22:H22"/>
    <mergeCell ref="I22:J22"/>
    <mergeCell ref="K22:L22"/>
    <mergeCell ref="M22:N22"/>
    <mergeCell ref="O18:P18"/>
    <mergeCell ref="Q18:R18"/>
    <mergeCell ref="O19:P19"/>
    <mergeCell ref="Q19:R19"/>
    <mergeCell ref="O20:P20"/>
    <mergeCell ref="Q20:R20"/>
    <mergeCell ref="M20:N20"/>
    <mergeCell ref="M18:N18"/>
    <mergeCell ref="G18:H18"/>
    <mergeCell ref="I18:J18"/>
    <mergeCell ref="K18:L18"/>
    <mergeCell ref="G11:H11"/>
    <mergeCell ref="I11:J11"/>
    <mergeCell ref="K11:L11"/>
    <mergeCell ref="A23:B23"/>
    <mergeCell ref="C23:D23"/>
    <mergeCell ref="E23:F23"/>
    <mergeCell ref="G23:H23"/>
    <mergeCell ref="I23:J23"/>
    <mergeCell ref="K23:L23"/>
    <mergeCell ref="M23:N23"/>
    <mergeCell ref="O23:P23"/>
    <mergeCell ref="Q23:R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D02B5-609E-41B0-A8CF-32DB943DABD1}">
  <dimension ref="A2:T35"/>
  <sheetViews>
    <sheetView workbookViewId="0"/>
  </sheetViews>
  <sheetFormatPr defaultRowHeight="15"/>
  <cols>
    <col min="4" max="4" width="42.140625" customWidth="1"/>
  </cols>
  <sheetData>
    <row r="2" spans="1:20">
      <c r="A2" s="38" t="s">
        <v>1</v>
      </c>
      <c r="B2" s="38"/>
      <c r="C2" s="38"/>
      <c r="D2" s="6" t="s">
        <v>31</v>
      </c>
    </row>
    <row r="3" spans="1:20">
      <c r="A3" s="38" t="s">
        <v>3</v>
      </c>
      <c r="B3" s="38"/>
      <c r="C3" s="38"/>
      <c r="D3" s="6" t="s">
        <v>110</v>
      </c>
    </row>
    <row r="4" spans="1:20">
      <c r="A4" s="38" t="s">
        <v>4</v>
      </c>
      <c r="B4" s="38"/>
      <c r="C4" s="38"/>
      <c r="D4" s="8">
        <v>45965</v>
      </c>
    </row>
    <row r="5" spans="1:20">
      <c r="A5" s="38" t="s">
        <v>5</v>
      </c>
      <c r="B5" s="38"/>
      <c r="C5" s="38"/>
      <c r="D5" s="8">
        <v>45965</v>
      </c>
    </row>
    <row r="6" spans="1:20">
      <c r="A6" s="38" t="s">
        <v>6</v>
      </c>
      <c r="B6" s="38"/>
      <c r="C6" s="38"/>
      <c r="D6" s="6">
        <f>I21</f>
        <v>32</v>
      </c>
    </row>
    <row r="7" spans="1:20">
      <c r="A7" s="38" t="s">
        <v>7</v>
      </c>
      <c r="B7" s="38"/>
      <c r="C7" s="38"/>
      <c r="D7" s="27">
        <f>K21</f>
        <v>17.079999999999998</v>
      </c>
    </row>
    <row r="9" spans="1:20">
      <c r="A9" s="137" t="s">
        <v>8</v>
      </c>
      <c r="B9" s="137"/>
      <c r="C9" s="137" t="s">
        <v>33</v>
      </c>
      <c r="D9" s="137"/>
      <c r="E9" s="137" t="s">
        <v>11</v>
      </c>
      <c r="F9" s="137"/>
      <c r="G9" s="137" t="s">
        <v>14</v>
      </c>
      <c r="H9" s="137"/>
      <c r="I9" s="138" t="s">
        <v>15</v>
      </c>
      <c r="J9" s="139"/>
      <c r="K9" s="137" t="s">
        <v>7</v>
      </c>
      <c r="L9" s="137"/>
      <c r="M9" s="137" t="s">
        <v>34</v>
      </c>
      <c r="N9" s="137"/>
      <c r="O9" s="140" t="s">
        <v>35</v>
      </c>
      <c r="P9" s="140"/>
      <c r="Q9" s="117" t="s">
        <v>68</v>
      </c>
      <c r="R9" s="118"/>
      <c r="S9" s="10" t="s">
        <v>36</v>
      </c>
      <c r="T9" s="10"/>
    </row>
    <row r="10" spans="1:20" ht="15.75" customHeight="1">
      <c r="A10" s="76">
        <v>1</v>
      </c>
      <c r="B10" s="76"/>
      <c r="C10" s="119" t="s">
        <v>111</v>
      </c>
      <c r="D10" s="120"/>
      <c r="E10" s="121">
        <v>1</v>
      </c>
      <c r="F10" s="122"/>
      <c r="G10" s="123">
        <v>0.13</v>
      </c>
      <c r="H10" s="124"/>
      <c r="I10" s="125">
        <v>13</v>
      </c>
      <c r="J10" s="126"/>
      <c r="K10" s="123">
        <f>G10*I10</f>
        <v>1.69</v>
      </c>
      <c r="L10" s="124"/>
      <c r="M10" s="123">
        <f>K10</f>
        <v>1.69</v>
      </c>
      <c r="N10" s="124"/>
      <c r="O10" s="88" t="s">
        <v>70</v>
      </c>
      <c r="P10" s="89"/>
      <c r="Q10" s="88" t="s">
        <v>73</v>
      </c>
      <c r="R10" s="89"/>
      <c r="S10" s="108">
        <v>1002626439</v>
      </c>
      <c r="T10" s="89"/>
    </row>
    <row r="11" spans="1:20" ht="13.5" customHeight="1">
      <c r="A11" s="76">
        <v>1</v>
      </c>
      <c r="B11" s="76"/>
      <c r="C11" s="113" t="s">
        <v>112</v>
      </c>
      <c r="D11" s="114"/>
      <c r="E11" s="115">
        <v>2</v>
      </c>
      <c r="F11" s="116"/>
      <c r="G11" s="79">
        <v>2.0299999999999998</v>
      </c>
      <c r="H11" s="80"/>
      <c r="I11" s="88">
        <v>4</v>
      </c>
      <c r="J11" s="89"/>
      <c r="K11" s="79">
        <f>G11*I11</f>
        <v>8.1199999999999992</v>
      </c>
      <c r="L11" s="80"/>
      <c r="M11" s="79">
        <v>8.1199999999999992</v>
      </c>
      <c r="N11" s="80"/>
      <c r="O11" s="76" t="s">
        <v>77</v>
      </c>
      <c r="P11" s="76"/>
      <c r="Q11" s="76" t="s">
        <v>78</v>
      </c>
      <c r="R11" s="76"/>
      <c r="S11" s="76" t="s">
        <v>78</v>
      </c>
      <c r="T11" s="76"/>
    </row>
    <row r="12" spans="1:20">
      <c r="A12" s="76">
        <v>1</v>
      </c>
      <c r="B12" s="76"/>
      <c r="C12" s="76" t="s">
        <v>41</v>
      </c>
      <c r="D12" s="76"/>
      <c r="E12" s="148">
        <v>3</v>
      </c>
      <c r="F12" s="149"/>
      <c r="G12" s="78">
        <v>1.62</v>
      </c>
      <c r="H12" s="78"/>
      <c r="I12" s="76">
        <v>1</v>
      </c>
      <c r="J12" s="76"/>
      <c r="K12" s="77">
        <f>G12*I12</f>
        <v>1.62</v>
      </c>
      <c r="L12" s="77"/>
      <c r="M12" s="77">
        <v>1.62</v>
      </c>
      <c r="N12" s="77"/>
      <c r="O12" s="76" t="s">
        <v>77</v>
      </c>
      <c r="P12" s="76"/>
      <c r="Q12" s="76" t="s">
        <v>78</v>
      </c>
      <c r="R12" s="76"/>
      <c r="S12" s="76" t="s">
        <v>78</v>
      </c>
      <c r="T12" s="76"/>
    </row>
    <row r="13" spans="1:20">
      <c r="A13" s="76">
        <v>1</v>
      </c>
      <c r="B13" s="76"/>
      <c r="C13" s="76" t="s">
        <v>42</v>
      </c>
      <c r="D13" s="76"/>
      <c r="E13" s="148">
        <v>4</v>
      </c>
      <c r="F13" s="149"/>
      <c r="G13" s="78">
        <v>0.91</v>
      </c>
      <c r="H13" s="78"/>
      <c r="I13" s="76">
        <v>3</v>
      </c>
      <c r="J13" s="76"/>
      <c r="K13" s="77">
        <f>G13*I13</f>
        <v>2.73</v>
      </c>
      <c r="L13" s="77"/>
      <c r="M13" s="77">
        <v>2.73</v>
      </c>
      <c r="N13" s="77"/>
      <c r="O13" s="76" t="s">
        <v>77</v>
      </c>
      <c r="P13" s="76"/>
      <c r="Q13" s="76" t="s">
        <v>78</v>
      </c>
      <c r="R13" s="76"/>
      <c r="S13" s="76" t="s">
        <v>78</v>
      </c>
      <c r="T13" s="76"/>
    </row>
    <row r="14" spans="1:20">
      <c r="A14" s="76">
        <v>1</v>
      </c>
      <c r="B14" s="76"/>
      <c r="C14" s="88" t="s">
        <v>46</v>
      </c>
      <c r="D14" s="89"/>
      <c r="E14" s="144">
        <v>8</v>
      </c>
      <c r="F14" s="145"/>
      <c r="G14" s="79">
        <v>0.33</v>
      </c>
      <c r="H14" s="80"/>
      <c r="I14" s="88">
        <v>1</v>
      </c>
      <c r="J14" s="89"/>
      <c r="K14" s="79">
        <f>G14*I14</f>
        <v>0.33</v>
      </c>
      <c r="L14" s="80"/>
      <c r="M14" s="79">
        <v>0.33</v>
      </c>
      <c r="N14" s="80"/>
      <c r="O14" s="76" t="s">
        <v>77</v>
      </c>
      <c r="P14" s="76"/>
      <c r="Q14" s="76" t="s">
        <v>78</v>
      </c>
      <c r="R14" s="76"/>
      <c r="S14" s="76" t="s">
        <v>78</v>
      </c>
      <c r="T14" s="76"/>
    </row>
    <row r="15" spans="1:20">
      <c r="A15" s="76">
        <v>1</v>
      </c>
      <c r="B15" s="76"/>
      <c r="C15" s="88" t="s">
        <v>47</v>
      </c>
      <c r="D15" s="89"/>
      <c r="E15" s="148">
        <v>4</v>
      </c>
      <c r="F15" s="149"/>
      <c r="G15" s="79">
        <v>0.01</v>
      </c>
      <c r="H15" s="80"/>
      <c r="I15" s="88">
        <v>2</v>
      </c>
      <c r="J15" s="89"/>
      <c r="K15" s="79">
        <f>G15*I15</f>
        <v>0.02</v>
      </c>
      <c r="L15" s="80"/>
      <c r="M15" s="79">
        <v>0.02</v>
      </c>
      <c r="N15" s="80"/>
      <c r="O15" s="76" t="s">
        <v>77</v>
      </c>
      <c r="P15" s="76"/>
      <c r="Q15" s="76" t="s">
        <v>78</v>
      </c>
      <c r="R15" s="76"/>
      <c r="S15" s="76" t="s">
        <v>78</v>
      </c>
      <c r="T15" s="76"/>
    </row>
    <row r="16" spans="1:20">
      <c r="A16" s="76">
        <v>1</v>
      </c>
      <c r="B16" s="76"/>
      <c r="C16" s="88" t="s">
        <v>48</v>
      </c>
      <c r="D16" s="89"/>
      <c r="E16" s="148">
        <v>4</v>
      </c>
      <c r="F16" s="149"/>
      <c r="G16" s="79">
        <v>0.1</v>
      </c>
      <c r="H16" s="80"/>
      <c r="I16" s="88">
        <v>2</v>
      </c>
      <c r="J16" s="89"/>
      <c r="K16" s="79">
        <f>G16*I16</f>
        <v>0.2</v>
      </c>
      <c r="L16" s="80"/>
      <c r="M16" s="79">
        <v>0.2</v>
      </c>
      <c r="N16" s="80"/>
      <c r="O16" s="76" t="s">
        <v>77</v>
      </c>
      <c r="P16" s="76"/>
      <c r="Q16" s="76" t="s">
        <v>78</v>
      </c>
      <c r="R16" s="76"/>
      <c r="S16" s="76" t="s">
        <v>78</v>
      </c>
      <c r="T16" s="76"/>
    </row>
    <row r="17" spans="1:20">
      <c r="A17" s="76">
        <v>1</v>
      </c>
      <c r="B17" s="76"/>
      <c r="C17" s="88" t="s">
        <v>49</v>
      </c>
      <c r="D17" s="89"/>
      <c r="E17" s="148">
        <v>4</v>
      </c>
      <c r="F17" s="149"/>
      <c r="G17" s="79">
        <v>0.55000000000000004</v>
      </c>
      <c r="H17" s="80"/>
      <c r="I17" s="88">
        <v>1</v>
      </c>
      <c r="J17" s="89"/>
      <c r="K17" s="79">
        <f>G17*I17</f>
        <v>0.55000000000000004</v>
      </c>
      <c r="L17" s="80"/>
      <c r="M17" s="79">
        <v>0.55000000000000004</v>
      </c>
      <c r="N17" s="80"/>
      <c r="O17" s="76" t="s">
        <v>77</v>
      </c>
      <c r="P17" s="76"/>
      <c r="Q17" s="76" t="s">
        <v>78</v>
      </c>
      <c r="R17" s="76"/>
      <c r="S17" s="76" t="s">
        <v>78</v>
      </c>
      <c r="T17" s="76"/>
    </row>
    <row r="18" spans="1:20">
      <c r="A18" s="76">
        <v>1</v>
      </c>
      <c r="B18" s="76"/>
      <c r="C18" s="88" t="s">
        <v>50</v>
      </c>
      <c r="D18" s="89"/>
      <c r="E18" s="148">
        <v>4</v>
      </c>
      <c r="F18" s="149"/>
      <c r="G18" s="79">
        <v>0.01</v>
      </c>
      <c r="H18" s="80"/>
      <c r="I18" s="88">
        <v>2</v>
      </c>
      <c r="J18" s="89"/>
      <c r="K18" s="79">
        <f>G18*I18</f>
        <v>0.02</v>
      </c>
      <c r="L18" s="80"/>
      <c r="M18" s="79">
        <v>0.02</v>
      </c>
      <c r="N18" s="80"/>
      <c r="O18" s="76" t="s">
        <v>77</v>
      </c>
      <c r="P18" s="76"/>
      <c r="Q18" s="76" t="s">
        <v>78</v>
      </c>
      <c r="R18" s="76"/>
      <c r="S18" s="76" t="s">
        <v>78</v>
      </c>
      <c r="T18" s="76"/>
    </row>
    <row r="19" spans="1:20">
      <c r="A19" s="76">
        <v>1</v>
      </c>
      <c r="B19" s="76"/>
      <c r="C19" s="83" t="s">
        <v>65</v>
      </c>
      <c r="D19" s="83"/>
      <c r="E19" s="76">
        <v>13</v>
      </c>
      <c r="F19" s="76"/>
      <c r="G19" s="78">
        <v>0.6</v>
      </c>
      <c r="H19" s="78"/>
      <c r="I19" s="83">
        <v>3</v>
      </c>
      <c r="J19" s="83"/>
      <c r="K19" s="77">
        <f>G19*I19</f>
        <v>1.7999999999999998</v>
      </c>
      <c r="L19" s="77"/>
      <c r="M19" s="78">
        <v>1.8</v>
      </c>
      <c r="N19" s="78"/>
      <c r="O19" s="76" t="s">
        <v>77</v>
      </c>
      <c r="P19" s="76"/>
      <c r="Q19" s="76" t="s">
        <v>78</v>
      </c>
      <c r="R19" s="76"/>
      <c r="S19" s="76" t="s">
        <v>78</v>
      </c>
      <c r="T19" s="76"/>
    </row>
    <row r="20" spans="1:20">
      <c r="A20" s="76">
        <v>1</v>
      </c>
      <c r="B20" s="76"/>
      <c r="C20" s="107" t="s">
        <v>108</v>
      </c>
      <c r="D20" s="149"/>
      <c r="E20" s="148">
        <v>14</v>
      </c>
      <c r="F20" s="149"/>
      <c r="G20" s="150">
        <v>9.99</v>
      </c>
      <c r="H20" s="151"/>
      <c r="I20" s="148">
        <v>1</v>
      </c>
      <c r="J20" s="149"/>
      <c r="K20" s="150">
        <f>G20*I20</f>
        <v>9.99</v>
      </c>
      <c r="L20" s="151"/>
      <c r="M20" s="150">
        <f>I20*K20</f>
        <v>9.99</v>
      </c>
      <c r="N20" s="151"/>
      <c r="O20" s="143" t="s">
        <v>70</v>
      </c>
      <c r="P20" s="143"/>
      <c r="Q20" s="76" t="s">
        <v>73</v>
      </c>
      <c r="R20" s="76"/>
      <c r="S20" s="108">
        <v>1006237521</v>
      </c>
      <c r="T20" s="76"/>
    </row>
    <row r="21" spans="1:20">
      <c r="A21" s="17"/>
      <c r="B21" s="17"/>
      <c r="C21" s="17"/>
      <c r="D21" s="17"/>
      <c r="E21" s="152"/>
      <c r="F21" s="152"/>
      <c r="G21" s="21" t="s">
        <v>26</v>
      </c>
      <c r="H21" s="11"/>
      <c r="I21" s="22">
        <f>SUM(I7:J19)</f>
        <v>32</v>
      </c>
      <c r="J21" s="23"/>
      <c r="K21" s="24">
        <f>SUM(K7:L19)</f>
        <v>17.079999999999998</v>
      </c>
      <c r="L21" s="23"/>
      <c r="M21" s="24">
        <f>SUM(M7:N19)</f>
        <v>17.079999999999998</v>
      </c>
      <c r="N21" s="23"/>
      <c r="O21" s="17"/>
      <c r="P21" s="17"/>
      <c r="Q21" s="17"/>
      <c r="R21" s="17"/>
      <c r="S21" s="17"/>
      <c r="T21" s="17"/>
    </row>
    <row r="22" spans="1:20" ht="15" customHeight="1">
      <c r="A22" s="130"/>
      <c r="B22" s="130"/>
      <c r="C22" s="130"/>
      <c r="D22" s="130"/>
      <c r="E22" s="127"/>
      <c r="F22" s="127"/>
      <c r="G22" s="129"/>
      <c r="H22" s="129"/>
      <c r="I22" s="130"/>
      <c r="J22" s="130"/>
      <c r="K22" s="128"/>
      <c r="L22" s="128"/>
      <c r="M22" s="129"/>
      <c r="N22" s="129"/>
      <c r="O22" s="127"/>
      <c r="P22" s="127"/>
      <c r="Q22" s="127"/>
      <c r="R22" s="127"/>
      <c r="S22" s="127"/>
      <c r="T22" s="127"/>
    </row>
    <row r="23" spans="1:20">
      <c r="A23" s="153"/>
      <c r="B23" s="153"/>
      <c r="C23" s="108"/>
      <c r="D23" s="153"/>
      <c r="E23" s="153"/>
      <c r="F23" s="153"/>
      <c r="G23" s="154"/>
      <c r="H23" s="154"/>
      <c r="I23" s="153"/>
      <c r="J23" s="153"/>
      <c r="K23" s="154"/>
      <c r="L23" s="154"/>
      <c r="M23" s="154"/>
      <c r="N23" s="154"/>
      <c r="O23" s="153"/>
      <c r="P23" s="153"/>
      <c r="Q23" s="127"/>
      <c r="R23" s="127"/>
      <c r="S23" s="108"/>
      <c r="T23" s="127"/>
    </row>
    <row r="24" spans="1:20">
      <c r="A24" s="17"/>
      <c r="B24" s="17"/>
      <c r="C24" s="17"/>
      <c r="D24" s="17"/>
      <c r="E24" s="152"/>
      <c r="F24" s="152"/>
      <c r="G24" s="19"/>
      <c r="H24" s="19"/>
      <c r="I24" s="16"/>
      <c r="J24" s="16"/>
      <c r="K24" s="20"/>
      <c r="L24" s="16"/>
      <c r="M24" s="20"/>
      <c r="N24" s="16"/>
      <c r="O24" s="17"/>
      <c r="P24" s="17"/>
      <c r="Q24" s="17"/>
      <c r="R24" s="17"/>
      <c r="S24" s="17"/>
      <c r="T24" s="17"/>
    </row>
    <row r="25" spans="1:20">
      <c r="A25" s="17"/>
      <c r="B25" s="17"/>
      <c r="C25" s="17"/>
      <c r="D25" s="17"/>
      <c r="E25" s="152"/>
      <c r="F25" s="152"/>
      <c r="N25" s="18"/>
      <c r="O25" s="17"/>
      <c r="P25" s="17"/>
      <c r="Q25" s="17"/>
      <c r="R25" s="17"/>
      <c r="S25" s="17"/>
      <c r="T25" s="17"/>
    </row>
    <row r="26" spans="1:20">
      <c r="A26" s="17"/>
      <c r="B26" s="17"/>
      <c r="C26" s="17"/>
      <c r="D26" s="17"/>
      <c r="E26" s="26"/>
      <c r="F26" s="26"/>
      <c r="G26" s="25"/>
      <c r="H26" s="25"/>
      <c r="I26" s="17"/>
      <c r="J26" s="17"/>
      <c r="K26" s="18"/>
      <c r="L26" s="18"/>
      <c r="M26" s="18"/>
      <c r="N26" s="18"/>
      <c r="O26" s="17"/>
      <c r="P26" s="17"/>
      <c r="Q26" s="17"/>
      <c r="R26" s="17"/>
      <c r="S26" s="17"/>
      <c r="T26" s="17"/>
    </row>
    <row r="27" spans="1:20">
      <c r="A27" s="17"/>
      <c r="B27" s="17"/>
      <c r="C27" s="17"/>
      <c r="D27" s="17"/>
      <c r="E27" s="26"/>
      <c r="F27" s="26"/>
      <c r="G27" s="25"/>
      <c r="H27" s="25"/>
      <c r="I27" s="17"/>
      <c r="J27" s="17"/>
      <c r="K27" s="18"/>
      <c r="L27" s="18"/>
      <c r="M27" s="18"/>
      <c r="N27" s="18"/>
      <c r="O27" s="17"/>
      <c r="P27" s="17"/>
      <c r="Q27" s="17"/>
      <c r="R27" s="17"/>
      <c r="S27" s="17"/>
      <c r="T27" s="17"/>
    </row>
    <row r="28" spans="1:20">
      <c r="A28" s="17"/>
      <c r="B28" s="17"/>
      <c r="C28" s="17"/>
      <c r="D28" s="17"/>
      <c r="E28" s="26"/>
      <c r="F28" s="26"/>
      <c r="G28" s="25"/>
      <c r="H28" s="25"/>
      <c r="I28" s="17"/>
      <c r="J28" s="17"/>
      <c r="K28" s="18"/>
      <c r="L28" s="18"/>
      <c r="M28" s="18"/>
      <c r="N28" s="18"/>
      <c r="O28" s="17"/>
      <c r="P28" s="17"/>
      <c r="Q28" s="17"/>
      <c r="R28" s="17"/>
      <c r="S28" s="17"/>
      <c r="T28" s="17"/>
    </row>
    <row r="29" spans="1:20">
      <c r="A29" s="17"/>
      <c r="B29" s="17"/>
      <c r="C29" s="17"/>
      <c r="D29" s="17"/>
      <c r="E29" s="155"/>
      <c r="F29" s="155"/>
      <c r="G29" s="25"/>
      <c r="H29" s="25"/>
      <c r="I29" s="17"/>
      <c r="J29" s="17"/>
      <c r="K29" s="18"/>
      <c r="L29" s="18"/>
      <c r="M29" s="18"/>
      <c r="N29" s="18"/>
      <c r="O29" s="17"/>
      <c r="P29" s="17"/>
      <c r="Q29" s="17"/>
      <c r="R29" s="17"/>
      <c r="S29" s="17"/>
      <c r="T29" s="17"/>
    </row>
    <row r="30" spans="1:20">
      <c r="A30" s="17"/>
      <c r="B30" s="17"/>
      <c r="C30" s="17"/>
      <c r="D30" s="17"/>
      <c r="E30" s="26"/>
      <c r="F30" s="26"/>
      <c r="G30" s="18"/>
      <c r="H30" s="18"/>
      <c r="I30" s="17"/>
      <c r="J30" s="17"/>
      <c r="K30" s="18"/>
      <c r="L30" s="18"/>
      <c r="M30" s="18"/>
      <c r="N30" s="18"/>
      <c r="O30" s="17"/>
      <c r="P30" s="17"/>
      <c r="Q30" s="17"/>
      <c r="R30" s="17"/>
      <c r="S30" s="17"/>
      <c r="T30" s="17"/>
    </row>
    <row r="31" spans="1:20">
      <c r="A31" s="17"/>
      <c r="B31" s="17"/>
      <c r="C31" s="17"/>
      <c r="D31" s="17"/>
      <c r="E31" s="152"/>
      <c r="F31" s="152"/>
      <c r="G31" s="18"/>
      <c r="H31" s="18"/>
      <c r="I31" s="17"/>
      <c r="J31" s="17"/>
      <c r="K31" s="18"/>
      <c r="L31" s="18"/>
      <c r="M31" s="18"/>
      <c r="N31" s="18"/>
      <c r="O31" s="17"/>
      <c r="P31" s="17"/>
      <c r="Q31" s="17"/>
      <c r="R31" s="17"/>
      <c r="S31" s="17"/>
      <c r="T31" s="17"/>
    </row>
    <row r="32" spans="1:20">
      <c r="A32" s="17"/>
      <c r="B32" s="17"/>
      <c r="C32" s="17"/>
      <c r="D32" s="17"/>
      <c r="E32" s="17"/>
      <c r="F32" s="17"/>
      <c r="G32" s="18"/>
      <c r="H32" s="18"/>
      <c r="I32" s="17"/>
      <c r="J32" s="17"/>
      <c r="K32" s="18"/>
      <c r="L32" s="18"/>
      <c r="M32" s="18"/>
      <c r="N32" s="18"/>
      <c r="O32" s="17"/>
      <c r="P32" s="17"/>
      <c r="Q32" s="17"/>
      <c r="R32" s="17"/>
      <c r="S32" s="17"/>
      <c r="T32" s="17"/>
    </row>
    <row r="33" spans="1:20">
      <c r="A33" s="17"/>
      <c r="B33" s="17"/>
      <c r="C33" s="17"/>
      <c r="D33" s="17"/>
      <c r="E33" s="17"/>
      <c r="F33" s="17"/>
      <c r="G33" s="18"/>
      <c r="H33" s="18"/>
      <c r="I33" s="17"/>
      <c r="J33" s="17"/>
      <c r="K33" s="18"/>
      <c r="L33" s="18"/>
      <c r="M33" s="18"/>
      <c r="N33" s="18"/>
      <c r="O33" s="17"/>
      <c r="P33" s="17"/>
      <c r="Q33" s="17"/>
      <c r="R33" s="17"/>
      <c r="S33" s="17"/>
      <c r="T33" s="17"/>
    </row>
    <row r="34" spans="1:20">
      <c r="A34" s="26"/>
      <c r="B34" s="26"/>
      <c r="C34" s="26"/>
      <c r="D34" s="26"/>
      <c r="E34" s="17"/>
      <c r="F34" s="17"/>
      <c r="G34" s="25"/>
      <c r="H34" s="25"/>
      <c r="I34" s="26"/>
      <c r="J34" s="26"/>
      <c r="K34" s="18"/>
      <c r="L34" s="18"/>
      <c r="M34" s="25"/>
      <c r="N34" s="25"/>
      <c r="O34" s="17"/>
      <c r="P34" s="17"/>
      <c r="Q34" s="17"/>
      <c r="R34" s="17"/>
      <c r="S34" s="17"/>
      <c r="T34" s="17"/>
    </row>
    <row r="35" spans="1:20">
      <c r="A35" s="26"/>
      <c r="B35" s="26"/>
      <c r="C35" s="26"/>
      <c r="D35" s="26"/>
      <c r="E35" s="17"/>
      <c r="F35" s="17"/>
      <c r="G35" s="19"/>
      <c r="H35" s="19"/>
      <c r="I35" s="16"/>
      <c r="J35" s="16"/>
      <c r="K35" s="20"/>
      <c r="L35" s="16"/>
      <c r="M35" s="20"/>
      <c r="N35" s="16"/>
      <c r="O35" s="17"/>
      <c r="P35" s="17"/>
      <c r="Q35" s="17"/>
      <c r="R35" s="17"/>
      <c r="S35" s="17"/>
      <c r="T35" s="17"/>
    </row>
  </sheetData>
  <mergeCells count="145">
    <mergeCell ref="O23:P23"/>
    <mergeCell ref="Q23:R23"/>
    <mergeCell ref="S23:T23"/>
    <mergeCell ref="A23:B23"/>
    <mergeCell ref="C23:D23"/>
    <mergeCell ref="E23:F23"/>
    <mergeCell ref="K22:L22"/>
    <mergeCell ref="M22:N22"/>
    <mergeCell ref="O22:P22"/>
    <mergeCell ref="Q22:R22"/>
    <mergeCell ref="S22:T22"/>
    <mergeCell ref="A22:B22"/>
    <mergeCell ref="C22:D22"/>
    <mergeCell ref="E22:F22"/>
    <mergeCell ref="G22:H22"/>
    <mergeCell ref="I22:J22"/>
    <mergeCell ref="G23:H23"/>
    <mergeCell ref="I23:J23"/>
    <mergeCell ref="K23:L23"/>
    <mergeCell ref="M23:N23"/>
    <mergeCell ref="K20:L20"/>
    <mergeCell ref="M20:N20"/>
    <mergeCell ref="O20:P20"/>
    <mergeCell ref="Q20:R20"/>
    <mergeCell ref="S20:T20"/>
    <mergeCell ref="A20:B20"/>
    <mergeCell ref="C20:D20"/>
    <mergeCell ref="E20:F20"/>
    <mergeCell ref="G20:H20"/>
    <mergeCell ref="I20:J20"/>
    <mergeCell ref="K19:L19"/>
    <mergeCell ref="M19:N19"/>
    <mergeCell ref="O19:P19"/>
    <mergeCell ref="Q19:R19"/>
    <mergeCell ref="S19:T19"/>
    <mergeCell ref="A19:B19"/>
    <mergeCell ref="C19:D19"/>
    <mergeCell ref="E19:F19"/>
    <mergeCell ref="G19:H19"/>
    <mergeCell ref="I19:J19"/>
    <mergeCell ref="K18:L18"/>
    <mergeCell ref="M18:N18"/>
    <mergeCell ref="O18:P18"/>
    <mergeCell ref="Q18:R18"/>
    <mergeCell ref="S18:T18"/>
    <mergeCell ref="A18:B18"/>
    <mergeCell ref="C18:D18"/>
    <mergeCell ref="E18:F18"/>
    <mergeCell ref="G18:H18"/>
    <mergeCell ref="I18:J18"/>
    <mergeCell ref="S14:T14"/>
    <mergeCell ref="S15:T15"/>
    <mergeCell ref="S16:T16"/>
    <mergeCell ref="A17:B17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A15:B15"/>
    <mergeCell ref="C15:D15"/>
    <mergeCell ref="E15:F15"/>
    <mergeCell ref="G15:H15"/>
    <mergeCell ref="I15:J15"/>
    <mergeCell ref="K15:L15"/>
    <mergeCell ref="M15:N15"/>
    <mergeCell ref="O15:P15"/>
    <mergeCell ref="Q15:R15"/>
    <mergeCell ref="A16:B16"/>
    <mergeCell ref="C16:D16"/>
    <mergeCell ref="A7:C7"/>
    <mergeCell ref="S10:T10"/>
    <mergeCell ref="S11:T11"/>
    <mergeCell ref="S12:T12"/>
    <mergeCell ref="S13:T13"/>
    <mergeCell ref="A2:C2"/>
    <mergeCell ref="A3:C3"/>
    <mergeCell ref="A4:C4"/>
    <mergeCell ref="A5:C5"/>
    <mergeCell ref="A6:C6"/>
    <mergeCell ref="M9:N9"/>
    <mergeCell ref="O9:P9"/>
    <mergeCell ref="Q9:R9"/>
    <mergeCell ref="A10:B10"/>
    <mergeCell ref="C10:D10"/>
    <mergeCell ref="E10:F10"/>
    <mergeCell ref="G10:H10"/>
    <mergeCell ref="I10:J10"/>
    <mergeCell ref="K10:L10"/>
    <mergeCell ref="M10:N10"/>
    <mergeCell ref="A9:B9"/>
    <mergeCell ref="C9:D9"/>
    <mergeCell ref="E9:F9"/>
    <mergeCell ref="G9:H9"/>
    <mergeCell ref="I9:J9"/>
    <mergeCell ref="K9:L9"/>
    <mergeCell ref="O10:P10"/>
    <mergeCell ref="Q10:R10"/>
    <mergeCell ref="A11:B11"/>
    <mergeCell ref="C11:D11"/>
    <mergeCell ref="E11:F11"/>
    <mergeCell ref="G11:H11"/>
    <mergeCell ref="I11:J11"/>
    <mergeCell ref="K11:L11"/>
    <mergeCell ref="M11:N11"/>
    <mergeCell ref="O11:P11"/>
    <mergeCell ref="Q11:R11"/>
    <mergeCell ref="A12:B12"/>
    <mergeCell ref="C12:D12"/>
    <mergeCell ref="E12:F12"/>
    <mergeCell ref="G12:H12"/>
    <mergeCell ref="I12:J12"/>
    <mergeCell ref="K12:L12"/>
    <mergeCell ref="M12:N12"/>
    <mergeCell ref="O12:P12"/>
    <mergeCell ref="Q12:R12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E16:F16"/>
    <mergeCell ref="G16:H16"/>
    <mergeCell ref="I16:J16"/>
    <mergeCell ref="K16:L16"/>
    <mergeCell ref="M16:N16"/>
    <mergeCell ref="O16:P16"/>
    <mergeCell ref="Q16:R16"/>
    <mergeCell ref="M13:N13"/>
    <mergeCell ref="O13:P13"/>
    <mergeCell ref="Q13:R13"/>
    <mergeCell ref="O14:P14"/>
    <mergeCell ref="Q14:R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8b004e-5918-49b5-b3db-6b313e42023c">
      <Terms xmlns="http://schemas.microsoft.com/office/infopath/2007/PartnerControls"/>
    </lcf76f155ced4ddcb4097134ff3c332f>
    <TaxCatchAll xmlns="d617e0af-b725-47cf-9547-fd9a6444e8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3113CCB7913D48A2255285FD7D9585" ma:contentTypeVersion="10" ma:contentTypeDescription="Create a new document." ma:contentTypeScope="" ma:versionID="8ba2ac235302e847bb8e4030869a1cb3">
  <xsd:schema xmlns:xsd="http://www.w3.org/2001/XMLSchema" xmlns:xs="http://www.w3.org/2001/XMLSchema" xmlns:p="http://schemas.microsoft.com/office/2006/metadata/properties" xmlns:ns2="bc8b004e-5918-49b5-b3db-6b313e42023c" xmlns:ns3="d617e0af-b725-47cf-9547-fd9a6444e8ff" targetNamespace="http://schemas.microsoft.com/office/2006/metadata/properties" ma:root="true" ma:fieldsID="c105afd791f5fab49b8f7c0f0438b2ac" ns2:_="" ns3:_="">
    <xsd:import namespace="bc8b004e-5918-49b5-b3db-6b313e42023c"/>
    <xsd:import namespace="d617e0af-b725-47cf-9547-fd9a6444e8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8b004e-5918-49b5-b3db-6b313e4202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ab86591-d70f-4a96-900c-bfbe5e6a31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7e0af-b725-47cf-9547-fd9a6444e8f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a35a7e5-47de-44b7-ab3a-38c036af75d3}" ma:internalName="TaxCatchAll" ma:showField="CatchAllData" ma:web="d617e0af-b725-47cf-9547-fd9a6444e8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D14047-6182-4C5F-9879-3034DB908BBE}"/>
</file>

<file path=customXml/itemProps2.xml><?xml version="1.0" encoding="utf-8"?>
<ds:datastoreItem xmlns:ds="http://schemas.openxmlformats.org/officeDocument/2006/customXml" ds:itemID="{74977DC0-72E3-45C4-AFD7-44CE7CEF7B56}"/>
</file>

<file path=customXml/itemProps3.xml><?xml version="1.0" encoding="utf-8"?>
<ds:datastoreItem xmlns:ds="http://schemas.openxmlformats.org/officeDocument/2006/customXml" ds:itemID="{7C57484B-168F-443C-8ED6-E1ED35454E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</dc:creator>
  <cp:keywords/>
  <dc:description/>
  <cp:lastModifiedBy/>
  <cp:revision/>
  <dcterms:created xsi:type="dcterms:W3CDTF">2023-02-20T17:04:57Z</dcterms:created>
  <dcterms:modified xsi:type="dcterms:W3CDTF">2025-12-05T20:26:00Z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0x0101009E3113CCB7913D48A2255285FD7D9585</vt:lpwstr>
  </property>
  <property fmtid="{D5CDD505-2E9C-101B-9397-08002B2CF9AE}" pid="3" name="MediaServiceImageTags">
    <vt:lpwstr/>
  </property>
</Properties>
</file>