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nolson/Documents/School/NAU FA22/Capstone/ME486C/CAD FINAL PKG/"/>
    </mc:Choice>
  </mc:AlternateContent>
  <xr:revisionPtr revIDLastSave="0" documentId="8_{B4A3C685-775A-D042-9AE2-948C8B888C12}" xr6:coauthVersionLast="47" xr6:coauthVersionMax="47" xr10:uidLastSave="{00000000-0000-0000-0000-000000000000}"/>
  <bookViews>
    <workbookView xWindow="380" yWindow="500" windowWidth="24620" windowHeight="16660" xr2:uid="{B25C7347-6D5D-F24F-858A-A1A8241F2D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29" i="1" s="1"/>
</calcChain>
</file>

<file path=xl/sharedStrings.xml><?xml version="1.0" encoding="utf-8"?>
<sst xmlns="http://schemas.openxmlformats.org/spreadsheetml/2006/main" count="117" uniqueCount="59">
  <si>
    <t>Acrylic Sheets </t>
  </si>
  <si>
    <t>21.83 </t>
  </si>
  <si>
    <t>09/06/22 </t>
  </si>
  <si>
    <t>Buy </t>
  </si>
  <si>
    <t>Amazon </t>
  </si>
  <si>
    <t>Acrylic Mega Store </t>
  </si>
  <si>
    <t>Nitinol Spring (2.4 mm) </t>
  </si>
  <si>
    <t>19.58 </t>
  </si>
  <si>
    <t>02/23/22 </t>
  </si>
  <si>
    <t>Kellogg’s Research Lab </t>
  </si>
  <si>
    <t>Aluminum Block </t>
  </si>
  <si>
    <t>VERNUOS </t>
  </si>
  <si>
    <t>Generic Springs </t>
  </si>
  <si>
    <t>Ninoge </t>
  </si>
  <si>
    <t>Ball-Nose Plunger </t>
  </si>
  <si>
    <t>2 </t>
  </si>
  <si>
    <t>04/05/22 </t>
  </si>
  <si>
    <t>McMaster-Carr </t>
  </si>
  <si>
    <t>Arduino </t>
  </si>
  <si>
    <t>1 </t>
  </si>
  <si>
    <t>Aluminum Rod</t>
  </si>
  <si>
    <t>McMaster-Carr</t>
  </si>
  <si>
    <t>U-Channel</t>
  </si>
  <si>
    <t>PTFE Balls</t>
  </si>
  <si>
    <t>Polyethylene Rod</t>
  </si>
  <si>
    <t>Socket Head Screw</t>
  </si>
  <si>
    <t>PTFE Film</t>
  </si>
  <si>
    <t>Drill Bit</t>
  </si>
  <si>
    <t>Compression Spring</t>
  </si>
  <si>
    <t>Compression Spring (Short)</t>
  </si>
  <si>
    <t>Flat Head Screw</t>
  </si>
  <si>
    <t>Load Cell</t>
  </si>
  <si>
    <t>Amazon</t>
  </si>
  <si>
    <t>ALAMSCN</t>
  </si>
  <si>
    <t>SMA Spring</t>
  </si>
  <si>
    <t>NexMetal</t>
  </si>
  <si>
    <t>Standoff “Kit”</t>
  </si>
  <si>
    <t>Buy</t>
  </si>
  <si>
    <t>VIGRUE</t>
  </si>
  <si>
    <t>MOSFET Transistor</t>
  </si>
  <si>
    <t>Bridgold</t>
  </si>
  <si>
    <t>M1 Bit/Tap</t>
  </si>
  <si>
    <t>Drill America Store</t>
  </si>
  <si>
    <t>Power Supply</t>
  </si>
  <si>
    <t>Kungber</t>
  </si>
  <si>
    <t>Total Budget:</t>
  </si>
  <si>
    <r>
      <t>Part Total:</t>
    </r>
    <r>
      <rPr>
        <sz val="11"/>
        <color theme="1"/>
        <rFont val="Times New Roman"/>
        <family val="1"/>
      </rPr>
      <t> </t>
    </r>
  </si>
  <si>
    <t>3D Printed Part</t>
  </si>
  <si>
    <t>NAU</t>
  </si>
  <si>
    <t>NAU Idea Lab</t>
  </si>
  <si>
    <t>Make</t>
  </si>
  <si>
    <t>Cost:</t>
  </si>
  <si>
    <t>Date:</t>
  </si>
  <si>
    <t>Remaining Budget:</t>
  </si>
  <si>
    <t>Part Description: </t>
  </si>
  <si>
    <t>Quantity: </t>
  </si>
  <si>
    <t>Make/ Buy:</t>
  </si>
  <si>
    <t>Primary Vendor:</t>
  </si>
  <si>
    <t>Manufacturer: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</si>
</sst>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3" borderId="5" xfId="2" applyBorder="1" applyAlignment="1">
      <alignment horizontal="center" vertical="center" wrapText="1"/>
    </xf>
    <xf numFmtId="0" fontId="1" fillId="2" borderId="5" xfId="1" applyBorder="1"/>
    <xf numFmtId="164" fontId="1" fillId="2" borderId="5" xfId="1" applyNumberForma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8" fontId="2" fillId="0" borderId="13" xfId="0" applyNumberFormat="1" applyFont="1" applyBorder="1" applyAlignment="1">
      <alignment vertical="center" wrapText="1"/>
    </xf>
    <xf numFmtId="164" fontId="2" fillId="0" borderId="14" xfId="0" applyNumberFormat="1" applyFont="1" applyBorder="1" applyAlignment="1">
      <alignment vertical="center" wrapText="1"/>
    </xf>
    <xf numFmtId="14" fontId="0" fillId="0" borderId="5" xfId="0" applyNumberFormat="1" applyBorder="1" applyAlignment="1">
      <alignment horizontal="center" vertical="center"/>
    </xf>
    <xf numFmtId="14" fontId="1" fillId="2" borderId="5" xfId="1" applyNumberFormat="1" applyBorder="1" applyAlignment="1">
      <alignment horizontal="center" vertical="center"/>
    </xf>
    <xf numFmtId="0" fontId="0" fillId="0" borderId="5" xfId="0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6" xfId="1" applyBorder="1"/>
    <xf numFmtId="0" fontId="1" fillId="2" borderId="7" xfId="1" applyBorder="1"/>
    <xf numFmtId="0" fontId="0" fillId="0" borderId="6" xfId="0" applyBorder="1"/>
    <xf numFmtId="0" fontId="0" fillId="0" borderId="7" xfId="0" applyBorder="1"/>
    <xf numFmtId="0" fontId="1" fillId="2" borderId="5" xfId="1" applyBorder="1"/>
    <xf numFmtId="0" fontId="1" fillId="3" borderId="5" xfId="2" applyBorder="1" applyAlignment="1">
      <alignment horizontal="center" vertical="center" wrapText="1"/>
    </xf>
  </cellXfs>
  <cellStyles count="3">
    <cellStyle name="40% - Accent3" xfId="1" builtinId="39"/>
    <cellStyle name="60% - Accent3" xfId="2" builtinId="4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7B6C9-6DF2-7546-B461-E2C81ED24924}">
  <dimension ref="A1:I29"/>
  <sheetViews>
    <sheetView tabSelected="1" topLeftCell="A2" zoomScale="125" workbookViewId="0">
      <selection activeCell="F19" sqref="F19"/>
    </sheetView>
  </sheetViews>
  <sheetFormatPr baseColWidth="10" defaultRowHeight="16" x14ac:dyDescent="0.2"/>
  <cols>
    <col min="2" max="2" width="22.1640625" customWidth="1"/>
    <col min="3" max="3" width="8.83203125" style="2" customWidth="1"/>
    <col min="5" max="5" width="10.83203125" style="1"/>
    <col min="8" max="8" width="5.83203125" customWidth="1"/>
    <col min="9" max="9" width="20.1640625" bestFit="1" customWidth="1"/>
  </cols>
  <sheetData>
    <row r="1" spans="1:9" ht="17" thickBot="1" x14ac:dyDescent="0.25">
      <c r="C1"/>
    </row>
    <row r="2" spans="1:9" s="4" customFormat="1" ht="25" customHeight="1" thickBot="1" x14ac:dyDescent="0.25">
      <c r="A2" s="3"/>
      <c r="B2" s="8" t="s">
        <v>54</v>
      </c>
      <c r="C2" s="8" t="s">
        <v>51</v>
      </c>
      <c r="D2" s="8" t="s">
        <v>55</v>
      </c>
      <c r="E2" s="8" t="s">
        <v>52</v>
      </c>
      <c r="F2" s="8" t="s">
        <v>56</v>
      </c>
      <c r="G2" s="32" t="s">
        <v>57</v>
      </c>
      <c r="H2" s="32"/>
      <c r="I2" s="8" t="s">
        <v>58</v>
      </c>
    </row>
    <row r="3" spans="1:9" x14ac:dyDescent="0.2">
      <c r="B3" s="9" t="s">
        <v>0</v>
      </c>
      <c r="C3" s="10" t="s">
        <v>1</v>
      </c>
      <c r="D3" s="11">
        <v>2</v>
      </c>
      <c r="E3" s="11" t="s">
        <v>2</v>
      </c>
      <c r="F3" s="11" t="s">
        <v>3</v>
      </c>
      <c r="G3" s="27" t="s">
        <v>4</v>
      </c>
      <c r="H3" s="28"/>
      <c r="I3" s="9" t="s">
        <v>5</v>
      </c>
    </row>
    <row r="4" spans="1:9" x14ac:dyDescent="0.2">
      <c r="B4" s="5" t="s">
        <v>6</v>
      </c>
      <c r="C4" s="6" t="s">
        <v>7</v>
      </c>
      <c r="D4" s="7">
        <v>1</v>
      </c>
      <c r="E4" s="7" t="s">
        <v>8</v>
      </c>
      <c r="F4" s="7" t="s">
        <v>3</v>
      </c>
      <c r="G4" s="29" t="s">
        <v>4</v>
      </c>
      <c r="H4" s="30"/>
      <c r="I4" s="5" t="s">
        <v>9</v>
      </c>
    </row>
    <row r="5" spans="1:9" x14ac:dyDescent="0.2">
      <c r="B5" s="9" t="s">
        <v>10</v>
      </c>
      <c r="C5" s="10">
        <v>40.39</v>
      </c>
      <c r="D5" s="11">
        <v>2</v>
      </c>
      <c r="E5" s="11" t="s">
        <v>2</v>
      </c>
      <c r="F5" s="11" t="s">
        <v>3</v>
      </c>
      <c r="G5" s="31" t="s">
        <v>4</v>
      </c>
      <c r="H5" s="31"/>
      <c r="I5" s="9" t="s">
        <v>11</v>
      </c>
    </row>
    <row r="6" spans="1:9" x14ac:dyDescent="0.2">
      <c r="B6" s="5" t="s">
        <v>12</v>
      </c>
      <c r="C6" s="6">
        <v>14.18</v>
      </c>
      <c r="D6" s="7">
        <v>1</v>
      </c>
      <c r="E6" s="7" t="s">
        <v>2</v>
      </c>
      <c r="F6" s="7" t="s">
        <v>3</v>
      </c>
      <c r="G6" s="22" t="s">
        <v>4</v>
      </c>
      <c r="H6" s="22"/>
      <c r="I6" s="5" t="s">
        <v>13</v>
      </c>
    </row>
    <row r="7" spans="1:9" ht="17" customHeight="1" x14ac:dyDescent="0.2">
      <c r="B7" s="9" t="s">
        <v>14</v>
      </c>
      <c r="C7" s="10">
        <v>8.3800000000000008</v>
      </c>
      <c r="D7" s="11" t="s">
        <v>15</v>
      </c>
      <c r="E7" s="11" t="s">
        <v>16</v>
      </c>
      <c r="F7" s="11" t="s">
        <v>3</v>
      </c>
      <c r="G7" s="27" t="s">
        <v>17</v>
      </c>
      <c r="H7" s="28"/>
      <c r="I7" s="9" t="s">
        <v>17</v>
      </c>
    </row>
    <row r="8" spans="1:9" x14ac:dyDescent="0.2">
      <c r="B8" s="5" t="s">
        <v>18</v>
      </c>
      <c r="C8" s="6">
        <v>49.12</v>
      </c>
      <c r="D8" s="7" t="s">
        <v>19</v>
      </c>
      <c r="E8" s="7" t="s">
        <v>2</v>
      </c>
      <c r="F8" s="7" t="s">
        <v>3</v>
      </c>
      <c r="G8" s="29" t="s">
        <v>4</v>
      </c>
      <c r="H8" s="30"/>
      <c r="I8" s="5" t="s">
        <v>18</v>
      </c>
    </row>
    <row r="9" spans="1:9" ht="17" customHeight="1" x14ac:dyDescent="0.2">
      <c r="B9" s="9" t="s">
        <v>20</v>
      </c>
      <c r="C9" s="10">
        <v>30.43</v>
      </c>
      <c r="D9" s="11">
        <v>1</v>
      </c>
      <c r="E9" s="11" t="s">
        <v>2</v>
      </c>
      <c r="F9" s="11" t="s">
        <v>3</v>
      </c>
      <c r="G9" s="27" t="s">
        <v>21</v>
      </c>
      <c r="H9" s="28"/>
      <c r="I9" s="9" t="s">
        <v>21</v>
      </c>
    </row>
    <row r="10" spans="1:9" ht="17" customHeight="1" x14ac:dyDescent="0.2">
      <c r="B10" s="5" t="s">
        <v>22</v>
      </c>
      <c r="C10" s="6">
        <v>29.55</v>
      </c>
      <c r="D10" s="7">
        <v>2</v>
      </c>
      <c r="E10" s="20">
        <v>44839</v>
      </c>
      <c r="F10" s="7" t="s">
        <v>3</v>
      </c>
      <c r="G10" s="29" t="s">
        <v>21</v>
      </c>
      <c r="H10" s="30"/>
      <c r="I10" s="5" t="s">
        <v>21</v>
      </c>
    </row>
    <row r="11" spans="1:9" ht="17" customHeight="1" x14ac:dyDescent="0.2">
      <c r="B11" s="9" t="s">
        <v>23</v>
      </c>
      <c r="C11" s="10">
        <v>12.28</v>
      </c>
      <c r="D11" s="11">
        <v>1</v>
      </c>
      <c r="E11" s="21">
        <v>44839</v>
      </c>
      <c r="F11" s="11" t="s">
        <v>3</v>
      </c>
      <c r="G11" s="27" t="s">
        <v>21</v>
      </c>
      <c r="H11" s="28"/>
      <c r="I11" s="9" t="s">
        <v>21</v>
      </c>
    </row>
    <row r="12" spans="1:9" ht="17" customHeight="1" x14ac:dyDescent="0.2">
      <c r="B12" s="5" t="s">
        <v>24</v>
      </c>
      <c r="C12" s="6">
        <v>5.01</v>
      </c>
      <c r="D12" s="7">
        <v>1</v>
      </c>
      <c r="E12" s="20">
        <v>44839</v>
      </c>
      <c r="F12" s="7" t="s">
        <v>3</v>
      </c>
      <c r="G12" s="29" t="s">
        <v>21</v>
      </c>
      <c r="H12" s="30"/>
      <c r="I12" s="5" t="s">
        <v>21</v>
      </c>
    </row>
    <row r="13" spans="1:9" ht="17" customHeight="1" x14ac:dyDescent="0.2">
      <c r="B13" s="9" t="s">
        <v>25</v>
      </c>
      <c r="C13" s="10">
        <v>19.809999999999999</v>
      </c>
      <c r="D13" s="11">
        <v>1</v>
      </c>
      <c r="E13" s="21">
        <v>44839</v>
      </c>
      <c r="F13" s="11" t="s">
        <v>3</v>
      </c>
      <c r="G13" s="27" t="s">
        <v>21</v>
      </c>
      <c r="H13" s="28"/>
      <c r="I13" s="9" t="s">
        <v>21</v>
      </c>
    </row>
    <row r="14" spans="1:9" ht="17" customHeight="1" x14ac:dyDescent="0.2">
      <c r="B14" s="5" t="s">
        <v>26</v>
      </c>
      <c r="C14" s="6">
        <v>24.45</v>
      </c>
      <c r="D14" s="7">
        <v>1</v>
      </c>
      <c r="E14" s="20">
        <v>44839</v>
      </c>
      <c r="F14" s="7" t="s">
        <v>3</v>
      </c>
      <c r="G14" s="29" t="s">
        <v>21</v>
      </c>
      <c r="H14" s="30"/>
      <c r="I14" s="5" t="s">
        <v>21</v>
      </c>
    </row>
    <row r="15" spans="1:9" ht="17" customHeight="1" x14ac:dyDescent="0.2">
      <c r="B15" s="9" t="s">
        <v>27</v>
      </c>
      <c r="C15" s="10">
        <v>6.84</v>
      </c>
      <c r="D15" s="11">
        <v>1</v>
      </c>
      <c r="E15" s="21">
        <v>44839</v>
      </c>
      <c r="F15" s="11" t="s">
        <v>3</v>
      </c>
      <c r="G15" s="27" t="s">
        <v>21</v>
      </c>
      <c r="H15" s="28"/>
      <c r="I15" s="9" t="s">
        <v>21</v>
      </c>
    </row>
    <row r="16" spans="1:9" x14ac:dyDescent="0.2">
      <c r="B16" s="5" t="s">
        <v>28</v>
      </c>
      <c r="C16" s="6">
        <v>7.24</v>
      </c>
      <c r="D16" s="7">
        <v>1</v>
      </c>
      <c r="E16" s="20">
        <v>44839</v>
      </c>
      <c r="F16" s="7" t="s">
        <v>3</v>
      </c>
      <c r="G16" s="29" t="s">
        <v>21</v>
      </c>
      <c r="H16" s="30"/>
      <c r="I16" s="5" t="s">
        <v>21</v>
      </c>
    </row>
    <row r="17" spans="2:9" ht="17" customHeight="1" x14ac:dyDescent="0.2">
      <c r="B17" s="9" t="s">
        <v>29</v>
      </c>
      <c r="C17" s="10">
        <v>29.28</v>
      </c>
      <c r="D17" s="11">
        <v>1</v>
      </c>
      <c r="E17" s="21">
        <v>44839</v>
      </c>
      <c r="F17" s="11" t="s">
        <v>3</v>
      </c>
      <c r="G17" s="27" t="s">
        <v>21</v>
      </c>
      <c r="H17" s="28"/>
      <c r="I17" s="9" t="s">
        <v>21</v>
      </c>
    </row>
    <row r="18" spans="2:9" ht="17" customHeight="1" x14ac:dyDescent="0.2">
      <c r="B18" s="5" t="s">
        <v>30</v>
      </c>
      <c r="C18" s="6">
        <v>9.27</v>
      </c>
      <c r="D18" s="7">
        <v>1</v>
      </c>
      <c r="E18" s="20">
        <v>44839</v>
      </c>
      <c r="F18" s="7" t="s">
        <v>3</v>
      </c>
      <c r="G18" s="29" t="s">
        <v>21</v>
      </c>
      <c r="H18" s="30"/>
      <c r="I18" s="5" t="s">
        <v>21</v>
      </c>
    </row>
    <row r="19" spans="2:9" x14ac:dyDescent="0.2">
      <c r="B19" s="9" t="s">
        <v>31</v>
      </c>
      <c r="C19" s="10">
        <v>10.42</v>
      </c>
      <c r="D19" s="11">
        <v>2</v>
      </c>
      <c r="E19" s="21">
        <v>44839</v>
      </c>
      <c r="F19" s="11" t="s">
        <v>3</v>
      </c>
      <c r="G19" s="27" t="s">
        <v>32</v>
      </c>
      <c r="H19" s="28"/>
      <c r="I19" s="9" t="s">
        <v>33</v>
      </c>
    </row>
    <row r="20" spans="2:9" x14ac:dyDescent="0.2">
      <c r="B20" s="5" t="s">
        <v>34</v>
      </c>
      <c r="C20" s="6">
        <v>20.93</v>
      </c>
      <c r="D20" s="7">
        <v>2</v>
      </c>
      <c r="E20" s="20">
        <v>44839</v>
      </c>
      <c r="F20" s="7" t="s">
        <v>3</v>
      </c>
      <c r="G20" s="29" t="s">
        <v>32</v>
      </c>
      <c r="H20" s="30"/>
      <c r="I20" s="5" t="s">
        <v>35</v>
      </c>
    </row>
    <row r="21" spans="2:9" x14ac:dyDescent="0.2">
      <c r="B21" s="9" t="s">
        <v>36</v>
      </c>
      <c r="C21" s="10">
        <v>21.83</v>
      </c>
      <c r="D21" s="11">
        <v>1</v>
      </c>
      <c r="E21" s="21">
        <v>44839</v>
      </c>
      <c r="F21" s="11" t="s">
        <v>37</v>
      </c>
      <c r="G21" s="27" t="s">
        <v>32</v>
      </c>
      <c r="H21" s="28"/>
      <c r="I21" s="9" t="s">
        <v>38</v>
      </c>
    </row>
    <row r="22" spans="2:9" x14ac:dyDescent="0.2">
      <c r="B22" s="5" t="s">
        <v>39</v>
      </c>
      <c r="C22" s="6">
        <v>10.5</v>
      </c>
      <c r="D22" s="7">
        <v>1</v>
      </c>
      <c r="E22" s="20">
        <v>44865</v>
      </c>
      <c r="F22" s="7" t="s">
        <v>37</v>
      </c>
      <c r="G22" s="29" t="s">
        <v>32</v>
      </c>
      <c r="H22" s="30"/>
      <c r="I22" s="5" t="s">
        <v>40</v>
      </c>
    </row>
    <row r="23" spans="2:9" x14ac:dyDescent="0.2">
      <c r="B23" s="9" t="s">
        <v>41</v>
      </c>
      <c r="C23" s="10">
        <v>8.5</v>
      </c>
      <c r="D23" s="11">
        <v>2</v>
      </c>
      <c r="E23" s="21">
        <v>44852</v>
      </c>
      <c r="F23" s="11" t="s">
        <v>37</v>
      </c>
      <c r="G23" s="27" t="s">
        <v>32</v>
      </c>
      <c r="H23" s="28"/>
      <c r="I23" s="9" t="s">
        <v>42</v>
      </c>
    </row>
    <row r="24" spans="2:9" x14ac:dyDescent="0.2">
      <c r="B24" s="5" t="s">
        <v>43</v>
      </c>
      <c r="C24" s="6">
        <v>62.91</v>
      </c>
      <c r="D24" s="7">
        <v>1</v>
      </c>
      <c r="E24" s="20">
        <v>44852</v>
      </c>
      <c r="F24" s="7" t="s">
        <v>37</v>
      </c>
      <c r="G24" s="29" t="s">
        <v>32</v>
      </c>
      <c r="H24" s="30"/>
      <c r="I24" s="5" t="s">
        <v>44</v>
      </c>
    </row>
    <row r="25" spans="2:9" x14ac:dyDescent="0.2">
      <c r="B25" s="9" t="s">
        <v>47</v>
      </c>
      <c r="C25" s="10">
        <v>20.02</v>
      </c>
      <c r="D25" s="11">
        <v>1</v>
      </c>
      <c r="E25" s="21">
        <v>44844</v>
      </c>
      <c r="F25" s="11" t="s">
        <v>50</v>
      </c>
      <c r="G25" s="27" t="s">
        <v>48</v>
      </c>
      <c r="H25" s="28"/>
      <c r="I25" s="9" t="s">
        <v>49</v>
      </c>
    </row>
    <row r="26" spans="2:9" ht="17" thickBot="1" x14ac:dyDescent="0.25">
      <c r="B26" s="12" t="s">
        <v>47</v>
      </c>
      <c r="C26" s="13">
        <v>16.04</v>
      </c>
      <c r="D26" s="7">
        <v>1</v>
      </c>
      <c r="E26" s="20">
        <v>44860</v>
      </c>
      <c r="F26" s="7" t="s">
        <v>50</v>
      </c>
      <c r="G26" s="22" t="s">
        <v>48</v>
      </c>
      <c r="H26" s="22"/>
      <c r="I26" s="5" t="s">
        <v>49</v>
      </c>
    </row>
    <row r="27" spans="2:9" x14ac:dyDescent="0.2">
      <c r="B27" s="14" t="s">
        <v>46</v>
      </c>
      <c r="C27" s="15">
        <f>SUM(C3:C26)</f>
        <v>457.38000000000005</v>
      </c>
      <c r="D27" s="23"/>
      <c r="E27" s="24"/>
      <c r="F27" s="24"/>
      <c r="G27" s="24"/>
      <c r="H27" s="24"/>
      <c r="I27" s="24"/>
    </row>
    <row r="28" spans="2:9" x14ac:dyDescent="0.2">
      <c r="B28" s="16" t="s">
        <v>45</v>
      </c>
      <c r="C28" s="17">
        <v>2000</v>
      </c>
      <c r="D28" s="25"/>
      <c r="E28" s="26"/>
      <c r="F28" s="26"/>
      <c r="G28" s="26"/>
      <c r="H28" s="26"/>
      <c r="I28" s="26"/>
    </row>
    <row r="29" spans="2:9" ht="17" thickBot="1" x14ac:dyDescent="0.25">
      <c r="B29" s="18" t="s">
        <v>53</v>
      </c>
      <c r="C29" s="19">
        <f>C28-C27</f>
        <v>1542.62</v>
      </c>
      <c r="D29" s="25"/>
      <c r="E29" s="26"/>
      <c r="F29" s="26"/>
      <c r="G29" s="26"/>
      <c r="H29" s="26"/>
      <c r="I29" s="26"/>
    </row>
  </sheetData>
  <mergeCells count="26">
    <mergeCell ref="G4:H4"/>
    <mergeCell ref="G5:H5"/>
    <mergeCell ref="G2:H2"/>
    <mergeCell ref="G3:H3"/>
    <mergeCell ref="G10:H10"/>
    <mergeCell ref="G11:H11"/>
    <mergeCell ref="G8:H8"/>
    <mergeCell ref="G9:H9"/>
    <mergeCell ref="G6:H6"/>
    <mergeCell ref="G7:H7"/>
    <mergeCell ref="G16:H16"/>
    <mergeCell ref="G14:H14"/>
    <mergeCell ref="G15:H15"/>
    <mergeCell ref="G12:H12"/>
    <mergeCell ref="G13:H13"/>
    <mergeCell ref="G21:H21"/>
    <mergeCell ref="G22:H22"/>
    <mergeCell ref="G19:H19"/>
    <mergeCell ref="G20:H20"/>
    <mergeCell ref="G17:H17"/>
    <mergeCell ref="G18:H18"/>
    <mergeCell ref="G26:H26"/>
    <mergeCell ref="D27:I29"/>
    <mergeCell ref="G25:H25"/>
    <mergeCell ref="G23:H23"/>
    <mergeCell ref="G24:H2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2069814ADAF944AC5C58C2CBAB434A" ma:contentTypeVersion="13" ma:contentTypeDescription="Create a new document." ma:contentTypeScope="" ma:versionID="056a52480337bb22a7313720b0295d7d">
  <xsd:schema xmlns:xsd="http://www.w3.org/2001/XMLSchema" xmlns:xs="http://www.w3.org/2001/XMLSchema" xmlns:p="http://schemas.microsoft.com/office/2006/metadata/properties" xmlns:ns2="3ec51be9-0308-4ab2-8ed3-0190beeb44cf" xmlns:ns3="dd26419d-fafd-4535-a2ce-e1ad1abb1183" targetNamespace="http://schemas.microsoft.com/office/2006/metadata/properties" ma:root="true" ma:fieldsID="894018ba0c3a4b0fee39bec5f70d286b" ns2:_="" ns3:_="">
    <xsd:import namespace="3ec51be9-0308-4ab2-8ed3-0190beeb44cf"/>
    <xsd:import namespace="dd26419d-fafd-4535-a2ce-e1ad1abb11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c51be9-0308-4ab2-8ed3-0190beeb44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ab86591-d70f-4a96-900c-bfbe5e6a31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6419d-fafd-4535-a2ce-e1ad1abb118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48c9dd-bcd5-455a-b568-844e96f5501f}" ma:internalName="TaxCatchAll" ma:showField="CatchAllData" ma:web="dd26419d-fafd-4535-a2ce-e1ad1abb11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c51be9-0308-4ab2-8ed3-0190beeb44cf">
      <Terms xmlns="http://schemas.microsoft.com/office/infopath/2007/PartnerControls"/>
    </lcf76f155ced4ddcb4097134ff3c332f>
    <TaxCatchAll xmlns="dd26419d-fafd-4535-a2ce-e1ad1abb1183" xsi:nil="true"/>
  </documentManagement>
</p:properties>
</file>

<file path=customXml/itemProps1.xml><?xml version="1.0" encoding="utf-8"?>
<ds:datastoreItem xmlns:ds="http://schemas.openxmlformats.org/officeDocument/2006/customXml" ds:itemID="{4930C525-C4CA-44D2-B59B-521EEB4AFF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437ED3-3B83-4177-90D2-C551D2CB5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c51be9-0308-4ab2-8ed3-0190beeb44cf"/>
    <ds:schemaRef ds:uri="dd26419d-fafd-4535-a2ce-e1ad1abb11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E0FE0C-F0DC-4BFC-97DE-E1D56C3133F8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3ec51be9-0308-4ab2-8ed3-0190beeb44cf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d26419d-fafd-4535-a2ce-e1ad1abb118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Nathan Allen Olson</cp:lastModifiedBy>
  <dcterms:created xsi:type="dcterms:W3CDTF">2022-11-28T05:02:18Z</dcterms:created>
  <dcterms:modified xsi:type="dcterms:W3CDTF">2022-12-08T02:33:59Z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0x0101008D2069814ADAF944AC5C58C2CBAB434A</vt:lpwstr>
  </property>
</Properties>
</file>